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19440" windowHeight="9780"/>
  </bookViews>
  <sheets>
    <sheet name="Tabеla 11 " sheetId="1" r:id="rId1"/>
    <sheet name="Tabela 12 " sheetId="2" r:id="rId2"/>
  </sheets>
  <definedNames>
    <definedName name="_xlnm.Print_Area" localSheetId="1">'Tabela 12 '!$A$1:$AZ$30</definedName>
    <definedName name="_xlnm.Print_Area" localSheetId="0">'Tabеla 11 '!$A$1:$AZ$30</definedName>
    <definedName name="_xlnm.Print_Titles" localSheetId="1">'Tabela 12 '!$A:$C,'Tabela 12 '!$2:$4</definedName>
    <definedName name="_xlnm.Print_Titles" localSheetId="0">'Tabеla 11 '!$A:$C,'Tabеla 11 '!$2:$4</definedName>
  </definedNames>
  <calcPr calcId="145621" fullPrecision="0"/>
</workbook>
</file>

<file path=xl/calcChain.xml><?xml version="1.0" encoding="utf-8"?>
<calcChain xmlns="http://schemas.openxmlformats.org/spreadsheetml/2006/main">
  <c r="AW29" i="1" l="1"/>
  <c r="AO29" i="1"/>
  <c r="AW28" i="1"/>
  <c r="AO28" i="1"/>
  <c r="AX27" i="1"/>
  <c r="AV27" i="1"/>
  <c r="AU27" i="1"/>
  <c r="AT27" i="1"/>
  <c r="AS27" i="1"/>
  <c r="AR27" i="1"/>
  <c r="AQ27" i="1"/>
  <c r="AP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W26" i="1"/>
  <c r="AO26" i="1"/>
  <c r="AW25" i="1"/>
  <c r="AO25" i="1"/>
  <c r="AW24" i="1"/>
  <c r="AO24" i="1"/>
  <c r="AX23" i="1"/>
  <c r="AV23" i="1"/>
  <c r="AU23" i="1"/>
  <c r="AT23" i="1"/>
  <c r="AS23" i="1"/>
  <c r="AR23" i="1"/>
  <c r="AQ23" i="1"/>
  <c r="AP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W22" i="1"/>
  <c r="AO22" i="1"/>
  <c r="AW21" i="1"/>
  <c r="AO21" i="1"/>
  <c r="AX20" i="1"/>
  <c r="AV20" i="1"/>
  <c r="AU20" i="1"/>
  <c r="AT20" i="1"/>
  <c r="AS20" i="1"/>
  <c r="AR20" i="1"/>
  <c r="AQ20" i="1"/>
  <c r="AP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W19" i="1"/>
  <c r="AO19" i="1"/>
  <c r="AW18" i="1"/>
  <c r="AO18" i="1"/>
  <c r="AW17" i="1"/>
  <c r="AO17" i="1"/>
  <c r="AW16" i="1"/>
  <c r="AO16" i="1"/>
  <c r="AX15" i="1"/>
  <c r="AV15" i="1"/>
  <c r="AU15" i="1"/>
  <c r="AT15" i="1"/>
  <c r="AS15" i="1"/>
  <c r="AR15" i="1"/>
  <c r="AQ15" i="1"/>
  <c r="AP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AW14" i="1"/>
  <c r="AO14" i="1"/>
  <c r="AW13" i="1"/>
  <c r="AO13" i="1"/>
  <c r="AW12" i="1"/>
  <c r="AO12" i="1"/>
  <c r="AW11" i="1"/>
  <c r="AO11" i="1"/>
  <c r="AW10" i="1"/>
  <c r="AO10" i="1"/>
  <c r="AW9" i="1"/>
  <c r="AY9" i="1" s="1"/>
  <c r="AO9" i="1"/>
  <c r="AW8" i="1"/>
  <c r="AO8" i="1"/>
  <c r="AX7" i="1"/>
  <c r="AV7" i="1"/>
  <c r="AU7" i="1"/>
  <c r="AT7" i="1"/>
  <c r="AS7" i="1"/>
  <c r="AR7" i="1"/>
  <c r="AQ7" i="1"/>
  <c r="AP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AW6" i="1"/>
  <c r="AY6" i="1" s="1"/>
  <c r="AO6" i="1"/>
  <c r="AX30" i="1"/>
  <c r="AU30" i="1"/>
  <c r="AS30" i="1"/>
  <c r="AQ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L30" i="1"/>
  <c r="L10" i="2" s="1"/>
  <c r="J30" i="1"/>
  <c r="H30" i="1"/>
  <c r="H10" i="2" s="1"/>
  <c r="F30" i="1"/>
  <c r="D30" i="1"/>
  <c r="D10" i="2" s="1"/>
  <c r="K7" i="2" l="1"/>
  <c r="S7" i="2"/>
  <c r="AA7" i="2"/>
  <c r="AI7" i="2"/>
  <c r="AR7" i="2"/>
  <c r="E30" i="1"/>
  <c r="E9" i="2" s="1"/>
  <c r="G30" i="1"/>
  <c r="I30" i="1"/>
  <c r="I9" i="2" s="1"/>
  <c r="K30" i="1"/>
  <c r="M30" i="1"/>
  <c r="M9" i="2" s="1"/>
  <c r="O30" i="1"/>
  <c r="Q30" i="1"/>
  <c r="Q9" i="2" s="1"/>
  <c r="S30" i="1"/>
  <c r="U30" i="1"/>
  <c r="U9" i="2" s="1"/>
  <c r="W30" i="1"/>
  <c r="Y30" i="1"/>
  <c r="Y9" i="2" s="1"/>
  <c r="AA30" i="1"/>
  <c r="AC30" i="1"/>
  <c r="AC9" i="2" s="1"/>
  <c r="AE30" i="1"/>
  <c r="AG30" i="1"/>
  <c r="AG9" i="2" s="1"/>
  <c r="AI30" i="1"/>
  <c r="AK30" i="1"/>
  <c r="AK9" i="2" s="1"/>
  <c r="AM30" i="1"/>
  <c r="AP30" i="1"/>
  <c r="AP8" i="2" s="1"/>
  <c r="AR30" i="1"/>
  <c r="AT30" i="1"/>
  <c r="AT8" i="2" s="1"/>
  <c r="AV30" i="1"/>
  <c r="D7" i="2"/>
  <c r="F7" i="2"/>
  <c r="H7" i="2"/>
  <c r="J7" i="2"/>
  <c r="L7" i="2"/>
  <c r="N7" i="2"/>
  <c r="P7" i="2"/>
  <c r="R7" i="2"/>
  <c r="T7" i="2"/>
  <c r="V7" i="2"/>
  <c r="X7" i="2"/>
  <c r="Z7" i="2"/>
  <c r="AB7" i="2"/>
  <c r="AD7" i="2"/>
  <c r="AF7" i="2"/>
  <c r="AH7" i="2"/>
  <c r="AJ7" i="2"/>
  <c r="AL7" i="2"/>
  <c r="AN7" i="2"/>
  <c r="AQ7" i="2"/>
  <c r="AS7" i="2"/>
  <c r="AU7" i="2"/>
  <c r="AX7" i="2"/>
  <c r="F30" i="2"/>
  <c r="F28" i="2"/>
  <c r="F29" i="2"/>
  <c r="F25" i="2"/>
  <c r="F26" i="2"/>
  <c r="F24" i="2"/>
  <c r="F22" i="2"/>
  <c r="F18" i="2"/>
  <c r="F21" i="2"/>
  <c r="F19" i="2"/>
  <c r="F16" i="2"/>
  <c r="F14" i="2"/>
  <c r="F12" i="2"/>
  <c r="F17" i="2"/>
  <c r="F13" i="2"/>
  <c r="F11" i="2"/>
  <c r="J30" i="2"/>
  <c r="J28" i="2"/>
  <c r="J29" i="2"/>
  <c r="J25" i="2"/>
  <c r="J26" i="2"/>
  <c r="J24" i="2"/>
  <c r="J22" i="2"/>
  <c r="J18" i="2"/>
  <c r="J21" i="2"/>
  <c r="J19" i="2"/>
  <c r="J16" i="2"/>
  <c r="J14" i="2"/>
  <c r="J12" i="2"/>
  <c r="J17" i="2"/>
  <c r="J13" i="2"/>
  <c r="J11" i="2"/>
  <c r="N30" i="2"/>
  <c r="N28" i="2"/>
  <c r="N29" i="2"/>
  <c r="N25" i="2"/>
  <c r="N26" i="2"/>
  <c r="N24" i="2"/>
  <c r="N22" i="2"/>
  <c r="N18" i="2"/>
  <c r="N21" i="2"/>
  <c r="N19" i="2"/>
  <c r="N16" i="2"/>
  <c r="N14" i="2"/>
  <c r="N12" i="2"/>
  <c r="N17" i="2"/>
  <c r="N13" i="2"/>
  <c r="N11" i="2"/>
  <c r="P30" i="2"/>
  <c r="P28" i="2"/>
  <c r="P29" i="2"/>
  <c r="P25" i="2"/>
  <c r="P26" i="2"/>
  <c r="P24" i="2"/>
  <c r="P22" i="2"/>
  <c r="P18" i="2"/>
  <c r="P21" i="2"/>
  <c r="P19" i="2"/>
  <c r="P17" i="2"/>
  <c r="P16" i="2"/>
  <c r="P14" i="2"/>
  <c r="P12" i="2"/>
  <c r="P13" i="2"/>
  <c r="P11" i="2"/>
  <c r="R30" i="2"/>
  <c r="R28" i="2"/>
  <c r="R29" i="2"/>
  <c r="R25" i="2"/>
  <c r="R26" i="2"/>
  <c r="R24" i="2"/>
  <c r="R22" i="2"/>
  <c r="R18" i="2"/>
  <c r="R21" i="2"/>
  <c r="R19" i="2"/>
  <c r="R16" i="2"/>
  <c r="R14" i="2"/>
  <c r="R12" i="2"/>
  <c r="R17" i="2"/>
  <c r="R13" i="2"/>
  <c r="R11" i="2"/>
  <c r="T30" i="2"/>
  <c r="T28" i="2"/>
  <c r="T29" i="2"/>
  <c r="T25" i="2"/>
  <c r="T26" i="2"/>
  <c r="T24" i="2"/>
  <c r="T22" i="2"/>
  <c r="T18" i="2"/>
  <c r="T21" i="2"/>
  <c r="T19" i="2"/>
  <c r="T17" i="2"/>
  <c r="T16" i="2"/>
  <c r="T14" i="2"/>
  <c r="T12" i="2"/>
  <c r="T13" i="2"/>
  <c r="T11" i="2"/>
  <c r="V30" i="2"/>
  <c r="V28" i="2"/>
  <c r="V29" i="2"/>
  <c r="V25" i="2"/>
  <c r="V26" i="2"/>
  <c r="V24" i="2"/>
  <c r="V22" i="2"/>
  <c r="V18" i="2"/>
  <c r="V21" i="2"/>
  <c r="V19" i="2"/>
  <c r="V16" i="2"/>
  <c r="V14" i="2"/>
  <c r="V12" i="2"/>
  <c r="V17" i="2"/>
  <c r="V13" i="2"/>
  <c r="V11" i="2"/>
  <c r="X30" i="2"/>
  <c r="X28" i="2"/>
  <c r="X29" i="2"/>
  <c r="X25" i="2"/>
  <c r="X26" i="2"/>
  <c r="X24" i="2"/>
  <c r="X22" i="2"/>
  <c r="X18" i="2"/>
  <c r="X21" i="2"/>
  <c r="X19" i="2"/>
  <c r="X17" i="2"/>
  <c r="X16" i="2"/>
  <c r="X14" i="2"/>
  <c r="X12" i="2"/>
  <c r="X13" i="2"/>
  <c r="X11" i="2"/>
  <c r="Z30" i="2"/>
  <c r="Z28" i="2"/>
  <c r="Z29" i="2"/>
  <c r="Z25" i="2"/>
  <c r="Z26" i="2"/>
  <c r="Z24" i="2"/>
  <c r="Z22" i="2"/>
  <c r="Z18" i="2"/>
  <c r="Z21" i="2"/>
  <c r="Z19" i="2"/>
  <c r="Z16" i="2"/>
  <c r="Z14" i="2"/>
  <c r="Z12" i="2"/>
  <c r="Z17" i="2"/>
  <c r="Z13" i="2"/>
  <c r="Z11" i="2"/>
  <c r="AB30" i="2"/>
  <c r="AB28" i="2"/>
  <c r="AB29" i="2"/>
  <c r="AB25" i="2"/>
  <c r="AB26" i="2"/>
  <c r="AB24" i="2"/>
  <c r="AB22" i="2"/>
  <c r="AB18" i="2"/>
  <c r="AB21" i="2"/>
  <c r="AB19" i="2"/>
  <c r="AB17" i="2"/>
  <c r="AB16" i="2"/>
  <c r="AB14" i="2"/>
  <c r="AB12" i="2"/>
  <c r="AB13" i="2"/>
  <c r="AB11" i="2"/>
  <c r="AD30" i="2"/>
  <c r="AD28" i="2"/>
  <c r="AD29" i="2"/>
  <c r="AD25" i="2"/>
  <c r="AD26" i="2"/>
  <c r="AD24" i="2"/>
  <c r="AD22" i="2"/>
  <c r="AD18" i="2"/>
  <c r="AD21" i="2"/>
  <c r="AD19" i="2"/>
  <c r="AD16" i="2"/>
  <c r="AD14" i="2"/>
  <c r="AD12" i="2"/>
  <c r="AD17" i="2"/>
  <c r="AD13" i="2"/>
  <c r="AD11" i="2"/>
  <c r="AF30" i="2"/>
  <c r="AF28" i="2"/>
  <c r="AF29" i="2"/>
  <c r="AF25" i="2"/>
  <c r="AF26" i="2"/>
  <c r="AF24" i="2"/>
  <c r="AF22" i="2"/>
  <c r="AF18" i="2"/>
  <c r="AF21" i="2"/>
  <c r="AF19" i="2"/>
  <c r="AF17" i="2"/>
  <c r="AF16" i="2"/>
  <c r="AF14" i="2"/>
  <c r="AF12" i="2"/>
  <c r="AF10" i="2"/>
  <c r="AF13" i="2"/>
  <c r="AF11" i="2"/>
  <c r="AH30" i="2"/>
  <c r="AH28" i="2"/>
  <c r="AH29" i="2"/>
  <c r="AH25" i="2"/>
  <c r="AH26" i="2"/>
  <c r="AH24" i="2"/>
  <c r="AH22" i="2"/>
  <c r="AH18" i="2"/>
  <c r="AH21" i="2"/>
  <c r="AH19" i="2"/>
  <c r="AH16" i="2"/>
  <c r="AH14" i="2"/>
  <c r="AH12" i="2"/>
  <c r="AH10" i="2"/>
  <c r="AH17" i="2"/>
  <c r="AH13" i="2"/>
  <c r="AH11" i="2"/>
  <c r="AJ30" i="2"/>
  <c r="AJ28" i="2"/>
  <c r="AJ29" i="2"/>
  <c r="AJ25" i="2"/>
  <c r="AJ26" i="2"/>
  <c r="AJ24" i="2"/>
  <c r="AJ22" i="2"/>
  <c r="AJ18" i="2"/>
  <c r="AJ21" i="2"/>
  <c r="AJ19" i="2"/>
  <c r="AJ17" i="2"/>
  <c r="AJ16" i="2"/>
  <c r="AJ14" i="2"/>
  <c r="AJ12" i="2"/>
  <c r="AJ10" i="2"/>
  <c r="AJ13" i="2"/>
  <c r="AJ11" i="2"/>
  <c r="AL30" i="2"/>
  <c r="AL28" i="2"/>
  <c r="AL29" i="2"/>
  <c r="AL25" i="2"/>
  <c r="AL26" i="2"/>
  <c r="AL24" i="2"/>
  <c r="AL22" i="2"/>
  <c r="AL18" i="2"/>
  <c r="AL21" i="2"/>
  <c r="AL19" i="2"/>
  <c r="AL16" i="2"/>
  <c r="AL14" i="2"/>
  <c r="AL12" i="2"/>
  <c r="AL10" i="2"/>
  <c r="AL17" i="2"/>
  <c r="AL13" i="2"/>
  <c r="AL11" i="2"/>
  <c r="AN30" i="2"/>
  <c r="AN28" i="2"/>
  <c r="AN29" i="2"/>
  <c r="AN25" i="2"/>
  <c r="AN26" i="2"/>
  <c r="AN24" i="2"/>
  <c r="AN22" i="2"/>
  <c r="AN18" i="2"/>
  <c r="AN21" i="2"/>
  <c r="AN19" i="2"/>
  <c r="AN17" i="2"/>
  <c r="AN16" i="2"/>
  <c r="AN14" i="2"/>
  <c r="AN12" i="2"/>
  <c r="AN10" i="2"/>
  <c r="AN13" i="2"/>
  <c r="AN11" i="2"/>
  <c r="AQ29" i="2"/>
  <c r="AQ30" i="2"/>
  <c r="AQ28" i="2"/>
  <c r="AQ26" i="2"/>
  <c r="AQ24" i="2"/>
  <c r="AQ25" i="2"/>
  <c r="AQ21" i="2"/>
  <c r="AQ19" i="2"/>
  <c r="AQ17" i="2"/>
  <c r="AQ22" i="2"/>
  <c r="AQ18" i="2"/>
  <c r="AQ13" i="2"/>
  <c r="AQ11" i="2"/>
  <c r="AQ16" i="2"/>
  <c r="AQ14" i="2"/>
  <c r="AQ12" i="2"/>
  <c r="AQ10" i="2"/>
  <c r="AS29" i="2"/>
  <c r="AS30" i="2"/>
  <c r="AS28" i="2"/>
  <c r="AS26" i="2"/>
  <c r="AS24" i="2"/>
  <c r="AS25" i="2"/>
  <c r="AS21" i="2"/>
  <c r="AS19" i="2"/>
  <c r="AS17" i="2"/>
  <c r="AS22" i="2"/>
  <c r="AS18" i="2"/>
  <c r="AS13" i="2"/>
  <c r="AS11" i="2"/>
  <c r="AS16" i="2"/>
  <c r="AS14" i="2"/>
  <c r="AS12" i="2"/>
  <c r="AS10" i="2"/>
  <c r="AU29" i="2"/>
  <c r="AU30" i="2"/>
  <c r="AU28" i="2"/>
  <c r="AU26" i="2"/>
  <c r="AU24" i="2"/>
  <c r="AU25" i="2"/>
  <c r="AU21" i="2"/>
  <c r="AU19" i="2"/>
  <c r="AU17" i="2"/>
  <c r="AU22" i="2"/>
  <c r="AU18" i="2"/>
  <c r="AU13" i="2"/>
  <c r="AU11" i="2"/>
  <c r="AU16" i="2"/>
  <c r="AU14" i="2"/>
  <c r="AU12" i="2"/>
  <c r="AU10" i="2"/>
  <c r="AX30" i="2"/>
  <c r="AX28" i="2"/>
  <c r="AX29" i="2"/>
  <c r="AX25" i="2"/>
  <c r="AX26" i="2"/>
  <c r="AX24" i="2"/>
  <c r="AX22" i="2"/>
  <c r="AX18" i="2"/>
  <c r="AX21" i="2"/>
  <c r="AX19" i="2"/>
  <c r="AX17" i="2"/>
  <c r="AX16" i="2"/>
  <c r="AX14" i="2"/>
  <c r="AX12" i="2"/>
  <c r="AX10" i="2"/>
  <c r="AX13" i="2"/>
  <c r="AX11" i="2"/>
  <c r="D15" i="2"/>
  <c r="F15" i="2"/>
  <c r="H15" i="2"/>
  <c r="J15" i="2"/>
  <c r="L15" i="2"/>
  <c r="N15" i="2"/>
  <c r="P15" i="2"/>
  <c r="R15" i="2"/>
  <c r="T15" i="2"/>
  <c r="V15" i="2"/>
  <c r="X15" i="2"/>
  <c r="Z15" i="2"/>
  <c r="AB15" i="2"/>
  <c r="AD15" i="2"/>
  <c r="AF15" i="2"/>
  <c r="AH15" i="2"/>
  <c r="AJ15" i="2"/>
  <c r="AL15" i="2"/>
  <c r="AN15" i="2"/>
  <c r="AQ15" i="2"/>
  <c r="AS15" i="2"/>
  <c r="AU15" i="2"/>
  <c r="AX15" i="2"/>
  <c r="AY17" i="1"/>
  <c r="AY18" i="1"/>
  <c r="AY19" i="1"/>
  <c r="E20" i="2"/>
  <c r="G20" i="2"/>
  <c r="I20" i="2"/>
  <c r="K20" i="2"/>
  <c r="M20" i="2"/>
  <c r="O20" i="2"/>
  <c r="Q20" i="2"/>
  <c r="S20" i="2"/>
  <c r="U20" i="2"/>
  <c r="W20" i="2"/>
  <c r="Y20" i="2"/>
  <c r="AA20" i="2"/>
  <c r="AC20" i="2"/>
  <c r="AE20" i="2"/>
  <c r="AG20" i="2"/>
  <c r="AI20" i="2"/>
  <c r="AK20" i="2"/>
  <c r="AM20" i="2"/>
  <c r="AP20" i="2"/>
  <c r="AR20" i="2"/>
  <c r="AT20" i="2"/>
  <c r="AV20" i="2"/>
  <c r="D23" i="2"/>
  <c r="F23" i="2"/>
  <c r="H23" i="2"/>
  <c r="J23" i="2"/>
  <c r="L23" i="2"/>
  <c r="N23" i="2"/>
  <c r="P23" i="2"/>
  <c r="R23" i="2"/>
  <c r="T23" i="2"/>
  <c r="V23" i="2"/>
  <c r="X23" i="2"/>
  <c r="Z23" i="2"/>
  <c r="AB23" i="2"/>
  <c r="AD23" i="2"/>
  <c r="AF23" i="2"/>
  <c r="AH23" i="2"/>
  <c r="AJ23" i="2"/>
  <c r="AL23" i="2"/>
  <c r="AN23" i="2"/>
  <c r="AQ23" i="2"/>
  <c r="AS23" i="2"/>
  <c r="AU23" i="2"/>
  <c r="AX23" i="2"/>
  <c r="AY25" i="1"/>
  <c r="AY26" i="1"/>
  <c r="E27" i="2"/>
  <c r="I27" i="2"/>
  <c r="M27" i="2"/>
  <c r="Q27" i="2"/>
  <c r="U27" i="2"/>
  <c r="Y27" i="2"/>
  <c r="AC27" i="2"/>
  <c r="AG27" i="2"/>
  <c r="AK27" i="2"/>
  <c r="AP27" i="2"/>
  <c r="AT27" i="2"/>
  <c r="E5" i="2"/>
  <c r="I5" i="2"/>
  <c r="M5" i="2"/>
  <c r="Q5" i="2"/>
  <c r="U5" i="2"/>
  <c r="Y5" i="2"/>
  <c r="AC5" i="2"/>
  <c r="AG5" i="2"/>
  <c r="AK5" i="2"/>
  <c r="AQ5" i="2"/>
  <c r="AS5" i="2"/>
  <c r="AU5" i="2"/>
  <c r="D6" i="2"/>
  <c r="F6" i="2"/>
  <c r="H6" i="2"/>
  <c r="J6" i="2"/>
  <c r="L6" i="2"/>
  <c r="N6" i="2"/>
  <c r="P6" i="2"/>
  <c r="R6" i="2"/>
  <c r="T6" i="2"/>
  <c r="V6" i="2"/>
  <c r="X6" i="2"/>
  <c r="Z6" i="2"/>
  <c r="AB6" i="2"/>
  <c r="AD6" i="2"/>
  <c r="AF6" i="2"/>
  <c r="AH6" i="2"/>
  <c r="AJ6" i="2"/>
  <c r="AL6" i="2"/>
  <c r="AN6" i="2"/>
  <c r="AP6" i="2"/>
  <c r="AT6" i="2"/>
  <c r="AX6" i="2"/>
  <c r="D8" i="2"/>
  <c r="F8" i="2"/>
  <c r="H8" i="2"/>
  <c r="J8" i="2"/>
  <c r="L8" i="2"/>
  <c r="N8" i="2"/>
  <c r="P8" i="2"/>
  <c r="R8" i="2"/>
  <c r="T8" i="2"/>
  <c r="V8" i="2"/>
  <c r="X8" i="2"/>
  <c r="Z8" i="2"/>
  <c r="AB8" i="2"/>
  <c r="AD8" i="2"/>
  <c r="AF8" i="2"/>
  <c r="AH8" i="2"/>
  <c r="AJ8" i="2"/>
  <c r="AL8" i="2"/>
  <c r="AN8" i="2"/>
  <c r="AX8" i="2"/>
  <c r="AQ9" i="2"/>
  <c r="AS9" i="2"/>
  <c r="AU9" i="2"/>
  <c r="F10" i="2"/>
  <c r="J10" i="2"/>
  <c r="N10" i="2"/>
  <c r="P10" i="2"/>
  <c r="R10" i="2"/>
  <c r="T10" i="2"/>
  <c r="V10" i="2"/>
  <c r="X10" i="2"/>
  <c r="Z10" i="2"/>
  <c r="AB10" i="2"/>
  <c r="AD10" i="2"/>
  <c r="D30" i="2"/>
  <c r="D28" i="2"/>
  <c r="D29" i="2"/>
  <c r="D25" i="2"/>
  <c r="D26" i="2"/>
  <c r="D24" i="2"/>
  <c r="D22" i="2"/>
  <c r="D18" i="2"/>
  <c r="D21" i="2"/>
  <c r="D19" i="2"/>
  <c r="D16" i="2"/>
  <c r="D14" i="2"/>
  <c r="D12" i="2"/>
  <c r="D17" i="2"/>
  <c r="D13" i="2"/>
  <c r="D11" i="2"/>
  <c r="H30" i="2"/>
  <c r="H28" i="2"/>
  <c r="H29" i="2"/>
  <c r="H25" i="2"/>
  <c r="H26" i="2"/>
  <c r="H24" i="2"/>
  <c r="H22" i="2"/>
  <c r="H18" i="2"/>
  <c r="H21" i="2"/>
  <c r="H19" i="2"/>
  <c r="H16" i="2"/>
  <c r="H14" i="2"/>
  <c r="H12" i="2"/>
  <c r="H17" i="2"/>
  <c r="H13" i="2"/>
  <c r="H11" i="2"/>
  <c r="L30" i="2"/>
  <c r="L28" i="2"/>
  <c r="L29" i="2"/>
  <c r="L25" i="2"/>
  <c r="L26" i="2"/>
  <c r="L24" i="2"/>
  <c r="L22" i="2"/>
  <c r="L18" i="2"/>
  <c r="L21" i="2"/>
  <c r="L19" i="2"/>
  <c r="L17" i="2"/>
  <c r="L16" i="2"/>
  <c r="L14" i="2"/>
  <c r="L12" i="2"/>
  <c r="L13" i="2"/>
  <c r="L11" i="2"/>
  <c r="E29" i="2"/>
  <c r="E30" i="2"/>
  <c r="E28" i="2"/>
  <c r="E26" i="2"/>
  <c r="E25" i="2"/>
  <c r="E21" i="2"/>
  <c r="E19" i="2"/>
  <c r="E24" i="2"/>
  <c r="E22" i="2"/>
  <c r="E18" i="2"/>
  <c r="E17" i="2"/>
  <c r="E13" i="2"/>
  <c r="E11" i="2"/>
  <c r="E16" i="2"/>
  <c r="E14" i="2"/>
  <c r="E12" i="2"/>
  <c r="G30" i="2"/>
  <c r="G26" i="2"/>
  <c r="G25" i="2"/>
  <c r="G19" i="2"/>
  <c r="G18" i="2"/>
  <c r="G13" i="2"/>
  <c r="G16" i="2"/>
  <c r="G12" i="2"/>
  <c r="I29" i="2"/>
  <c r="I30" i="2"/>
  <c r="I28" i="2"/>
  <c r="I26" i="2"/>
  <c r="I24" i="2"/>
  <c r="I25" i="2"/>
  <c r="I21" i="2"/>
  <c r="I19" i="2"/>
  <c r="I22" i="2"/>
  <c r="I18" i="2"/>
  <c r="I17" i="2"/>
  <c r="I13" i="2"/>
  <c r="I11" i="2"/>
  <c r="I16" i="2"/>
  <c r="I14" i="2"/>
  <c r="I12" i="2"/>
  <c r="K30" i="2"/>
  <c r="K26" i="2"/>
  <c r="K25" i="2"/>
  <c r="K19" i="2"/>
  <c r="K22" i="2"/>
  <c r="K13" i="2"/>
  <c r="K16" i="2"/>
  <c r="K12" i="2"/>
  <c r="M29" i="2"/>
  <c r="M30" i="2"/>
  <c r="M28" i="2"/>
  <c r="M26" i="2"/>
  <c r="M24" i="2"/>
  <c r="M25" i="2"/>
  <c r="M21" i="2"/>
  <c r="M19" i="2"/>
  <c r="M17" i="2"/>
  <c r="M22" i="2"/>
  <c r="M18" i="2"/>
  <c r="M13" i="2"/>
  <c r="M11" i="2"/>
  <c r="M16" i="2"/>
  <c r="M14" i="2"/>
  <c r="M12" i="2"/>
  <c r="O30" i="2"/>
  <c r="O26" i="2"/>
  <c r="O25" i="2"/>
  <c r="O19" i="2"/>
  <c r="O22" i="2"/>
  <c r="O13" i="2"/>
  <c r="O16" i="2"/>
  <c r="O12" i="2"/>
  <c r="Q29" i="2"/>
  <c r="Q30" i="2"/>
  <c r="Q28" i="2"/>
  <c r="Q26" i="2"/>
  <c r="Q24" i="2"/>
  <c r="Q25" i="2"/>
  <c r="Q21" i="2"/>
  <c r="Q19" i="2"/>
  <c r="Q17" i="2"/>
  <c r="Q22" i="2"/>
  <c r="Q18" i="2"/>
  <c r="Q13" i="2"/>
  <c r="Q11" i="2"/>
  <c r="Q16" i="2"/>
  <c r="Q14" i="2"/>
  <c r="Q12" i="2"/>
  <c r="S30" i="2"/>
  <c r="S26" i="2"/>
  <c r="S25" i="2"/>
  <c r="S19" i="2"/>
  <c r="S22" i="2"/>
  <c r="S13" i="2"/>
  <c r="S16" i="2"/>
  <c r="S12" i="2"/>
  <c r="U29" i="2"/>
  <c r="U30" i="2"/>
  <c r="U28" i="2"/>
  <c r="U26" i="2"/>
  <c r="U24" i="2"/>
  <c r="U25" i="2"/>
  <c r="U21" i="2"/>
  <c r="U19" i="2"/>
  <c r="U17" i="2"/>
  <c r="U22" i="2"/>
  <c r="U18" i="2"/>
  <c r="U13" i="2"/>
  <c r="U11" i="2"/>
  <c r="U16" i="2"/>
  <c r="U14" i="2"/>
  <c r="U12" i="2"/>
  <c r="W30" i="2"/>
  <c r="W26" i="2"/>
  <c r="W25" i="2"/>
  <c r="W19" i="2"/>
  <c r="W22" i="2"/>
  <c r="W13" i="2"/>
  <c r="W16" i="2"/>
  <c r="W12" i="2"/>
  <c r="Y29" i="2"/>
  <c r="Y30" i="2"/>
  <c r="Y28" i="2"/>
  <c r="Y26" i="2"/>
  <c r="Y24" i="2"/>
  <c r="Y25" i="2"/>
  <c r="Y21" i="2"/>
  <c r="Y19" i="2"/>
  <c r="Y17" i="2"/>
  <c r="Y22" i="2"/>
  <c r="Y18" i="2"/>
  <c r="Y13" i="2"/>
  <c r="Y11" i="2"/>
  <c r="Y16" i="2"/>
  <c r="Y14" i="2"/>
  <c r="Y12" i="2"/>
  <c r="AA30" i="2"/>
  <c r="AA26" i="2"/>
  <c r="AA25" i="2"/>
  <c r="AA19" i="2"/>
  <c r="AA22" i="2"/>
  <c r="AA13" i="2"/>
  <c r="AA16" i="2"/>
  <c r="AA12" i="2"/>
  <c r="AC29" i="2"/>
  <c r="AC30" i="2"/>
  <c r="AC28" i="2"/>
  <c r="AC26" i="2"/>
  <c r="AC24" i="2"/>
  <c r="AC25" i="2"/>
  <c r="AC21" i="2"/>
  <c r="AC19" i="2"/>
  <c r="AC17" i="2"/>
  <c r="AC22" i="2"/>
  <c r="AC18" i="2"/>
  <c r="AC13" i="2"/>
  <c r="AC11" i="2"/>
  <c r="AC16" i="2"/>
  <c r="AC14" i="2"/>
  <c r="AC12" i="2"/>
  <c r="AE30" i="2"/>
  <c r="AE26" i="2"/>
  <c r="AE25" i="2"/>
  <c r="AE19" i="2"/>
  <c r="AE17" i="2"/>
  <c r="AE22" i="2"/>
  <c r="AE18" i="2"/>
  <c r="AE13" i="2"/>
  <c r="AE11" i="2"/>
  <c r="AE16" i="2"/>
  <c r="AE14" i="2"/>
  <c r="AE12" i="2"/>
  <c r="AG29" i="2"/>
  <c r="AG30" i="2"/>
  <c r="AG28" i="2"/>
  <c r="AG26" i="2"/>
  <c r="AG24" i="2"/>
  <c r="AG25" i="2"/>
  <c r="AG21" i="2"/>
  <c r="AG19" i="2"/>
  <c r="AG17" i="2"/>
  <c r="AG22" i="2"/>
  <c r="AG18" i="2"/>
  <c r="AG13" i="2"/>
  <c r="AG11" i="2"/>
  <c r="AG16" i="2"/>
  <c r="AG14" i="2"/>
  <c r="AG12" i="2"/>
  <c r="AG10" i="2"/>
  <c r="AI29" i="2"/>
  <c r="AI30" i="2"/>
  <c r="AI28" i="2"/>
  <c r="AI26" i="2"/>
  <c r="AI24" i="2"/>
  <c r="AI25" i="2"/>
  <c r="AI21" i="2"/>
  <c r="AI19" i="2"/>
  <c r="AI17" i="2"/>
  <c r="AI22" i="2"/>
  <c r="AI18" i="2"/>
  <c r="AI13" i="2"/>
  <c r="AI11" i="2"/>
  <c r="AI16" i="2"/>
  <c r="AI14" i="2"/>
  <c r="AI12" i="2"/>
  <c r="AI10" i="2"/>
  <c r="AK29" i="2"/>
  <c r="AK30" i="2"/>
  <c r="AK28" i="2"/>
  <c r="AK26" i="2"/>
  <c r="AK24" i="2"/>
  <c r="AK25" i="2"/>
  <c r="AK21" i="2"/>
  <c r="AK19" i="2"/>
  <c r="AK17" i="2"/>
  <c r="AK22" i="2"/>
  <c r="AK18" i="2"/>
  <c r="AK13" i="2"/>
  <c r="AK11" i="2"/>
  <c r="AK16" i="2"/>
  <c r="AK14" i="2"/>
  <c r="AK12" i="2"/>
  <c r="AK10" i="2"/>
  <c r="AM29" i="2"/>
  <c r="AM30" i="2"/>
  <c r="AM28" i="2"/>
  <c r="AM26" i="2"/>
  <c r="AM24" i="2"/>
  <c r="AM25" i="2"/>
  <c r="AM21" i="2"/>
  <c r="AM19" i="2"/>
  <c r="AM17" i="2"/>
  <c r="AM22" i="2"/>
  <c r="AM18" i="2"/>
  <c r="AM13" i="2"/>
  <c r="AM11" i="2"/>
  <c r="AM16" i="2"/>
  <c r="AM14" i="2"/>
  <c r="AM12" i="2"/>
  <c r="AM10" i="2"/>
  <c r="AP30" i="2"/>
  <c r="AP28" i="2"/>
  <c r="AP29" i="2"/>
  <c r="AP25" i="2"/>
  <c r="AP26" i="2"/>
  <c r="AP24" i="2"/>
  <c r="AP22" i="2"/>
  <c r="AP18" i="2"/>
  <c r="AP21" i="2"/>
  <c r="AP19" i="2"/>
  <c r="AP16" i="2"/>
  <c r="AP14" i="2"/>
  <c r="AP12" i="2"/>
  <c r="AP10" i="2"/>
  <c r="AP17" i="2"/>
  <c r="AP13" i="2"/>
  <c r="AP11" i="2"/>
  <c r="AR30" i="2"/>
  <c r="AR28" i="2"/>
  <c r="AR29" i="2"/>
  <c r="AR25" i="2"/>
  <c r="AR26" i="2"/>
  <c r="AR24" i="2"/>
  <c r="AR22" i="2"/>
  <c r="AR18" i="2"/>
  <c r="AR21" i="2"/>
  <c r="AR19" i="2"/>
  <c r="AR17" i="2"/>
  <c r="AR16" i="2"/>
  <c r="AR14" i="2"/>
  <c r="AR12" i="2"/>
  <c r="AR10" i="2"/>
  <c r="AR13" i="2"/>
  <c r="AR11" i="2"/>
  <c r="AT30" i="2"/>
  <c r="AT28" i="2"/>
  <c r="AT29" i="2"/>
  <c r="AT25" i="2"/>
  <c r="AT26" i="2"/>
  <c r="AT24" i="2"/>
  <c r="AT22" i="2"/>
  <c r="AT18" i="2"/>
  <c r="AT21" i="2"/>
  <c r="AT19" i="2"/>
  <c r="AT16" i="2"/>
  <c r="AT14" i="2"/>
  <c r="AT12" i="2"/>
  <c r="AT10" i="2"/>
  <c r="AT17" i="2"/>
  <c r="AT13" i="2"/>
  <c r="AT11" i="2"/>
  <c r="AV30" i="2"/>
  <c r="AV28" i="2"/>
  <c r="AV29" i="2"/>
  <c r="AV25" i="2"/>
  <c r="AV26" i="2"/>
  <c r="AV24" i="2"/>
  <c r="AV22" i="2"/>
  <c r="AV18" i="2"/>
  <c r="AV21" i="2"/>
  <c r="AV19" i="2"/>
  <c r="AV17" i="2"/>
  <c r="AV16" i="2"/>
  <c r="AV14" i="2"/>
  <c r="AV12" i="2"/>
  <c r="AV10" i="2"/>
  <c r="AV13" i="2"/>
  <c r="AV11" i="2"/>
  <c r="AZ6" i="1"/>
  <c r="AY10" i="1"/>
  <c r="AY11" i="1"/>
  <c r="AY12" i="1"/>
  <c r="AZ12" i="1" s="1"/>
  <c r="AY13" i="1"/>
  <c r="AY14" i="1"/>
  <c r="E15" i="2"/>
  <c r="G15" i="2"/>
  <c r="I15" i="2"/>
  <c r="K15" i="2"/>
  <c r="M15" i="2"/>
  <c r="O15" i="2"/>
  <c r="Q15" i="2"/>
  <c r="S15" i="2"/>
  <c r="U15" i="2"/>
  <c r="W15" i="2"/>
  <c r="Y15" i="2"/>
  <c r="AA15" i="2"/>
  <c r="AC15" i="2"/>
  <c r="AE15" i="2"/>
  <c r="AG15" i="2"/>
  <c r="AI15" i="2"/>
  <c r="AK15" i="2"/>
  <c r="AM15" i="2"/>
  <c r="AP15" i="2"/>
  <c r="AR15" i="2"/>
  <c r="AT15" i="2"/>
  <c r="AV15" i="2"/>
  <c r="AZ18" i="1"/>
  <c r="D20" i="2"/>
  <c r="F20" i="2"/>
  <c r="H20" i="2"/>
  <c r="J20" i="2"/>
  <c r="L20" i="2"/>
  <c r="N20" i="2"/>
  <c r="P20" i="2"/>
  <c r="R20" i="2"/>
  <c r="T20" i="2"/>
  <c r="V20" i="2"/>
  <c r="X20" i="2"/>
  <c r="Z20" i="2"/>
  <c r="AB20" i="2"/>
  <c r="AD20" i="2"/>
  <c r="AF20" i="2"/>
  <c r="AH20" i="2"/>
  <c r="AJ20" i="2"/>
  <c r="AL20" i="2"/>
  <c r="AN20" i="2"/>
  <c r="AQ20" i="2"/>
  <c r="AS20" i="2"/>
  <c r="AU20" i="2"/>
  <c r="AX20" i="2"/>
  <c r="AY22" i="1"/>
  <c r="E23" i="2"/>
  <c r="G23" i="2"/>
  <c r="I23" i="2"/>
  <c r="K23" i="2"/>
  <c r="M23" i="2"/>
  <c r="O23" i="2"/>
  <c r="Q23" i="2"/>
  <c r="S23" i="2"/>
  <c r="U23" i="2"/>
  <c r="W23" i="2"/>
  <c r="Y23" i="2"/>
  <c r="AA23" i="2"/>
  <c r="AC23" i="2"/>
  <c r="AE23" i="2"/>
  <c r="AG23" i="2"/>
  <c r="AI23" i="2"/>
  <c r="AK23" i="2"/>
  <c r="AM23" i="2"/>
  <c r="AP23" i="2"/>
  <c r="AR23" i="2"/>
  <c r="AT23" i="2"/>
  <c r="AV23" i="2"/>
  <c r="AZ26" i="1"/>
  <c r="D27" i="2"/>
  <c r="F27" i="2"/>
  <c r="H27" i="2"/>
  <c r="J27" i="2"/>
  <c r="L27" i="2"/>
  <c r="N27" i="2"/>
  <c r="P27" i="2"/>
  <c r="R27" i="2"/>
  <c r="T27" i="2"/>
  <c r="V27" i="2"/>
  <c r="X27" i="2"/>
  <c r="Z27" i="2"/>
  <c r="AB27" i="2"/>
  <c r="AD27" i="2"/>
  <c r="AF27" i="2"/>
  <c r="AH27" i="2"/>
  <c r="AJ27" i="2"/>
  <c r="AL27" i="2"/>
  <c r="AN27" i="2"/>
  <c r="AQ27" i="2"/>
  <c r="AS27" i="2"/>
  <c r="AU27" i="2"/>
  <c r="AX27" i="2"/>
  <c r="AY29" i="1"/>
  <c r="D5" i="2"/>
  <c r="F5" i="2"/>
  <c r="H5" i="2"/>
  <c r="J5" i="2"/>
  <c r="L5" i="2"/>
  <c r="N5" i="2"/>
  <c r="P5" i="2"/>
  <c r="R5" i="2"/>
  <c r="T5" i="2"/>
  <c r="V5" i="2"/>
  <c r="X5" i="2"/>
  <c r="Z5" i="2"/>
  <c r="AB5" i="2"/>
  <c r="AD5" i="2"/>
  <c r="AF5" i="2"/>
  <c r="AH5" i="2"/>
  <c r="AJ5" i="2"/>
  <c r="AL5" i="2"/>
  <c r="AN5" i="2"/>
  <c r="AP5" i="2"/>
  <c r="AR5" i="2"/>
  <c r="AT5" i="2"/>
  <c r="AV5" i="2"/>
  <c r="AX5" i="2"/>
  <c r="E6" i="2"/>
  <c r="G6" i="2"/>
  <c r="I6" i="2"/>
  <c r="K6" i="2"/>
  <c r="M6" i="2"/>
  <c r="O6" i="2"/>
  <c r="Q6" i="2"/>
  <c r="S6" i="2"/>
  <c r="U6" i="2"/>
  <c r="W6" i="2"/>
  <c r="Y6" i="2"/>
  <c r="AA6" i="2"/>
  <c r="AC6" i="2"/>
  <c r="AE6" i="2"/>
  <c r="AG6" i="2"/>
  <c r="AI6" i="2"/>
  <c r="AK6" i="2"/>
  <c r="AM6" i="2"/>
  <c r="AQ6" i="2"/>
  <c r="AS6" i="2"/>
  <c r="AU6" i="2"/>
  <c r="E8" i="2"/>
  <c r="G8" i="2"/>
  <c r="I8" i="2"/>
  <c r="K8" i="2"/>
  <c r="M8" i="2"/>
  <c r="O8" i="2"/>
  <c r="Q8" i="2"/>
  <c r="S8" i="2"/>
  <c r="U8" i="2"/>
  <c r="W8" i="2"/>
  <c r="Y8" i="2"/>
  <c r="AA8" i="2"/>
  <c r="AC8" i="2"/>
  <c r="AE8" i="2"/>
  <c r="AG8" i="2"/>
  <c r="AI8" i="2"/>
  <c r="AK8" i="2"/>
  <c r="AM8" i="2"/>
  <c r="AQ8" i="2"/>
  <c r="AS8" i="2"/>
  <c r="AU8" i="2"/>
  <c r="D9" i="2"/>
  <c r="F9" i="2"/>
  <c r="H9" i="2"/>
  <c r="J9" i="2"/>
  <c r="L9" i="2"/>
  <c r="N9" i="2"/>
  <c r="P9" i="2"/>
  <c r="R9" i="2"/>
  <c r="T9" i="2"/>
  <c r="V9" i="2"/>
  <c r="X9" i="2"/>
  <c r="Z9" i="2"/>
  <c r="AB9" i="2"/>
  <c r="AD9" i="2"/>
  <c r="AF9" i="2"/>
  <c r="AH9" i="2"/>
  <c r="AJ9" i="2"/>
  <c r="AL9" i="2"/>
  <c r="AN9" i="2"/>
  <c r="AP9" i="2"/>
  <c r="AR9" i="2"/>
  <c r="AT9" i="2"/>
  <c r="AV9" i="2"/>
  <c r="AX9" i="2"/>
  <c r="E10" i="2"/>
  <c r="G10" i="2"/>
  <c r="I10" i="2"/>
  <c r="K10" i="2"/>
  <c r="M10" i="2"/>
  <c r="O10" i="2"/>
  <c r="Q10" i="2"/>
  <c r="S10" i="2"/>
  <c r="U10" i="2"/>
  <c r="W10" i="2"/>
  <c r="Y10" i="2"/>
  <c r="AA10" i="2"/>
  <c r="AC10" i="2"/>
  <c r="AE10" i="2"/>
  <c r="AO7" i="1"/>
  <c r="AO15" i="1"/>
  <c r="AW15" i="1"/>
  <c r="AY16" i="1"/>
  <c r="AW7" i="1"/>
  <c r="AY8" i="1"/>
  <c r="AZ9" i="1"/>
  <c r="AZ11" i="1"/>
  <c r="AZ13" i="1"/>
  <c r="AZ17" i="1"/>
  <c r="AW20" i="1"/>
  <c r="AY21" i="1"/>
  <c r="AO23" i="1"/>
  <c r="AO27" i="1"/>
  <c r="AO5" i="1"/>
  <c r="AW5" i="1"/>
  <c r="AZ19" i="1"/>
  <c r="AO20" i="1"/>
  <c r="AY24" i="1"/>
  <c r="AW23" i="1"/>
  <c r="AZ25" i="1"/>
  <c r="AY28" i="1"/>
  <c r="AW27" i="1"/>
  <c r="AV8" i="2" l="1"/>
  <c r="AV27" i="2"/>
  <c r="AV6" i="2"/>
  <c r="AR8" i="2"/>
  <c r="AR27" i="2"/>
  <c r="AR6" i="2"/>
  <c r="AM9" i="2"/>
  <c r="AM27" i="2"/>
  <c r="AM5" i="2"/>
  <c r="AI9" i="2"/>
  <c r="AI27" i="2"/>
  <c r="AI5" i="2"/>
  <c r="AE9" i="2"/>
  <c r="AE27" i="2"/>
  <c r="AE5" i="2"/>
  <c r="AE29" i="2"/>
  <c r="AE28" i="2"/>
  <c r="AE24" i="2"/>
  <c r="AE21" i="2"/>
  <c r="AA9" i="2"/>
  <c r="AA27" i="2"/>
  <c r="AA5" i="2"/>
  <c r="AA29" i="2"/>
  <c r="AA28" i="2"/>
  <c r="AA24" i="2"/>
  <c r="AA21" i="2"/>
  <c r="AA17" i="2"/>
  <c r="AA18" i="2"/>
  <c r="AA11" i="2"/>
  <c r="AA14" i="2"/>
  <c r="W9" i="2"/>
  <c r="W27" i="2"/>
  <c r="W5" i="2"/>
  <c r="W29" i="2"/>
  <c r="W28" i="2"/>
  <c r="W24" i="2"/>
  <c r="W21" i="2"/>
  <c r="W17" i="2"/>
  <c r="W18" i="2"/>
  <c r="W11" i="2"/>
  <c r="W14" i="2"/>
  <c r="S9" i="2"/>
  <c r="S27" i="2"/>
  <c r="S5" i="2"/>
  <c r="S29" i="2"/>
  <c r="S28" i="2"/>
  <c r="S24" i="2"/>
  <c r="S21" i="2"/>
  <c r="S17" i="2"/>
  <c r="S18" i="2"/>
  <c r="S11" i="2"/>
  <c r="S14" i="2"/>
  <c r="O9" i="2"/>
  <c r="O27" i="2"/>
  <c r="O5" i="2"/>
  <c r="O29" i="2"/>
  <c r="O28" i="2"/>
  <c r="O24" i="2"/>
  <c r="O21" i="2"/>
  <c r="O17" i="2"/>
  <c r="O18" i="2"/>
  <c r="O11" i="2"/>
  <c r="O14" i="2"/>
  <c r="K9" i="2"/>
  <c r="K27" i="2"/>
  <c r="K5" i="2"/>
  <c r="K29" i="2"/>
  <c r="K28" i="2"/>
  <c r="K24" i="2"/>
  <c r="K21" i="2"/>
  <c r="K17" i="2"/>
  <c r="K18" i="2"/>
  <c r="K11" i="2"/>
  <c r="K14" i="2"/>
  <c r="G9" i="2"/>
  <c r="G27" i="2"/>
  <c r="G5" i="2"/>
  <c r="G29" i="2"/>
  <c r="G28" i="2"/>
  <c r="G24" i="2"/>
  <c r="G21" i="2"/>
  <c r="G22" i="2"/>
  <c r="G17" i="2"/>
  <c r="G11" i="2"/>
  <c r="G14" i="2"/>
  <c r="AV7" i="2"/>
  <c r="AM7" i="2"/>
  <c r="AE7" i="2"/>
  <c r="W7" i="2"/>
  <c r="O7" i="2"/>
  <c r="G7" i="2"/>
  <c r="AT7" i="2"/>
  <c r="AP7" i="2"/>
  <c r="AK7" i="2"/>
  <c r="AG7" i="2"/>
  <c r="AC7" i="2"/>
  <c r="Y7" i="2"/>
  <c r="U7" i="2"/>
  <c r="Q7" i="2"/>
  <c r="M7" i="2"/>
  <c r="I7" i="2"/>
  <c r="E7" i="2"/>
  <c r="AY27" i="1"/>
  <c r="AY20" i="1"/>
  <c r="AY7" i="1"/>
  <c r="AY15" i="1"/>
  <c r="AY23" i="1"/>
  <c r="AZ22" i="1"/>
  <c r="AZ29" i="1"/>
  <c r="AZ14" i="1"/>
  <c r="AZ10" i="1"/>
  <c r="AZ21" i="1"/>
  <c r="AW30" i="1"/>
  <c r="AW23" i="2" s="1"/>
  <c r="AY5" i="1"/>
  <c r="AO30" i="1"/>
  <c r="AO15" i="2" s="1"/>
  <c r="AZ28" i="1"/>
  <c r="AZ24" i="1"/>
  <c r="AZ16" i="1"/>
  <c r="AZ8" i="1"/>
  <c r="AZ15" i="1" l="1"/>
  <c r="AZ27" i="1"/>
  <c r="AY30" i="1"/>
  <c r="AY5" i="2" s="1"/>
  <c r="AZ20" i="1"/>
  <c r="AW15" i="2"/>
  <c r="AW20" i="2"/>
  <c r="AO5" i="2"/>
  <c r="AY7" i="2"/>
  <c r="AW5" i="2"/>
  <c r="AZ7" i="1"/>
  <c r="AZ23" i="1"/>
  <c r="AO30" i="2"/>
  <c r="AO9" i="2"/>
  <c r="AO11" i="2"/>
  <c r="AO12" i="2"/>
  <c r="AO21" i="2"/>
  <c r="AO22" i="2"/>
  <c r="AO16" i="2"/>
  <c r="AO19" i="2"/>
  <c r="AO25" i="2"/>
  <c r="AO26" i="2"/>
  <c r="AO8" i="2"/>
  <c r="AO10" i="2"/>
  <c r="AO13" i="2"/>
  <c r="AO14" i="2"/>
  <c r="AO28" i="2"/>
  <c r="AO29" i="2"/>
  <c r="AO17" i="2"/>
  <c r="AO18" i="2"/>
  <c r="AO24" i="2"/>
  <c r="AO6" i="2"/>
  <c r="AW30" i="2"/>
  <c r="AW24" i="2"/>
  <c r="AW25" i="2"/>
  <c r="AW26" i="2"/>
  <c r="AW9" i="2"/>
  <c r="AW21" i="2"/>
  <c r="AW22" i="2"/>
  <c r="AW28" i="2"/>
  <c r="AW29" i="2"/>
  <c r="AW8" i="2"/>
  <c r="AW16" i="2"/>
  <c r="AW17" i="2"/>
  <c r="AW18" i="2"/>
  <c r="AW19" i="2"/>
  <c r="AW10" i="2"/>
  <c r="AW11" i="2"/>
  <c r="AW12" i="2"/>
  <c r="AW13" i="2"/>
  <c r="AW14" i="2"/>
  <c r="AW6" i="2"/>
  <c r="AO7" i="2"/>
  <c r="AW7" i="2"/>
  <c r="AO23" i="2"/>
  <c r="AY23" i="2"/>
  <c r="AW27" i="2"/>
  <c r="AO27" i="2"/>
  <c r="AO20" i="2"/>
  <c r="AZ5" i="1"/>
  <c r="AY27" i="2" l="1"/>
  <c r="AY20" i="2"/>
  <c r="AY15" i="2"/>
  <c r="AZ30" i="1"/>
  <c r="AZ23" i="2" s="1"/>
  <c r="AZ20" i="2"/>
  <c r="AY30" i="2"/>
  <c r="AY6" i="2"/>
  <c r="AY9" i="2"/>
  <c r="AY28" i="2"/>
  <c r="AY21" i="2"/>
  <c r="AY8" i="2"/>
  <c r="AY16" i="2"/>
  <c r="AY25" i="2"/>
  <c r="AY13" i="2"/>
  <c r="AY11" i="2"/>
  <c r="AY18" i="2"/>
  <c r="AY24" i="2"/>
  <c r="AY29" i="2"/>
  <c r="AY22" i="2"/>
  <c r="AY26" i="2"/>
  <c r="AY14" i="2"/>
  <c r="AY12" i="2"/>
  <c r="AY10" i="2"/>
  <c r="AY19" i="2"/>
  <c r="AY17" i="2"/>
  <c r="AZ27" i="2"/>
  <c r="AZ15" i="2"/>
  <c r="AZ30" i="2" l="1"/>
  <c r="AZ12" i="2"/>
  <c r="AZ11" i="2"/>
  <c r="AZ19" i="2"/>
  <c r="AZ13" i="2"/>
  <c r="AZ26" i="2"/>
  <c r="AZ6" i="2"/>
  <c r="AZ18" i="2"/>
  <c r="AZ17" i="2"/>
  <c r="AZ25" i="2"/>
  <c r="AZ9" i="2"/>
  <c r="AZ10" i="2"/>
  <c r="AZ16" i="2"/>
  <c r="AZ28" i="2"/>
  <c r="AZ21" i="2"/>
  <c r="AZ22" i="2"/>
  <c r="AZ8" i="2"/>
  <c r="AZ24" i="2"/>
  <c r="AZ29" i="2"/>
  <c r="AZ14" i="2"/>
  <c r="AZ7" i="2"/>
  <c r="AZ5" i="2"/>
</calcChain>
</file>

<file path=xl/sharedStrings.xml><?xml version="1.0" encoding="utf-8"?>
<sst xmlns="http://schemas.openxmlformats.org/spreadsheetml/2006/main" count="234" uniqueCount="119">
  <si>
    <t>у хиљадама динара</t>
  </si>
  <si>
    <t>Редни
број</t>
  </si>
  <si>
    <t>Шифре функционалне
класификације</t>
  </si>
  <si>
    <t>Опис</t>
  </si>
  <si>
    <t>Ада</t>
  </si>
  <si>
    <t>Алибунар</t>
  </si>
  <si>
    <t>Апатин</t>
  </si>
  <si>
    <t>Бач</t>
  </si>
  <si>
    <t>Бачка
Паланка</t>
  </si>
  <si>
    <t>Бачка
Топола</t>
  </si>
  <si>
    <t>Бачки
Петровац</t>
  </si>
  <si>
    <t>Бела
Црква</t>
  </si>
  <si>
    <t>Беочин</t>
  </si>
  <si>
    <t>Бечеј</t>
  </si>
  <si>
    <t>Врбас</t>
  </si>
  <si>
    <t>Жабаљ</t>
  </si>
  <si>
    <t>Житиште</t>
  </si>
  <si>
    <t>Инђија</t>
  </si>
  <si>
    <t>Ириг</t>
  </si>
  <si>
    <t>Kaњижа</t>
  </si>
  <si>
    <t>Ковачица</t>
  </si>
  <si>
    <t>Koвин</t>
  </si>
  <si>
    <t>Кула</t>
  </si>
  <si>
    <t>Мали
Иђош</t>
  </si>
  <si>
    <t>Нова
Црња</t>
  </si>
  <si>
    <t>Нови
Бечеј</t>
  </si>
  <si>
    <t>Нови
Кнежевац</t>
  </si>
  <si>
    <t>Опово</t>
  </si>
  <si>
    <t>Oџаци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</si>
  <si>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</si>
  <si>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</si>
  <si>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</si>
  <si>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</si>
  <si>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</si>
  <si>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</si>
  <si>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
Карловци</t>
  </si>
  <si>
    <t>Стара
Пазова</t>
  </si>
  <si>
    <t>Темерин</t>
  </si>
  <si>
    <t>Тител</t>
  </si>
  <si>
    <t>Чока</t>
  </si>
  <si>
    <t>Шид</t>
  </si>
  <si>
    <t>Вршац</t>
  </si>
  <si>
    <t>Зрењанин</t>
  </si>
  <si>
    <t>Кикинда</t>
  </si>
  <si>
    <t>Панчево</t>
  </si>
  <si>
    <t>Сомбор</t>
  </si>
  <si>
    <t>Сремска
Митровица</t>
  </si>
  <si>
    <t>Суботица</t>
  </si>
  <si>
    <t>УКУПНО
ГРАДОВИ
БЕЗ
НОВОГ САДА
(1-7)</t>
  </si>
  <si>
    <t>Нови
Сад</t>
  </si>
  <si>
    <t>УКУПНО
ГРАДОВИ
(1-8)</t>
  </si>
  <si>
    <t>УКУПНО
ЈЕДИНИЦЕ
ЛОКАЛНЕ
САМОУПРАВЕ</t>
  </si>
  <si>
    <t>I</t>
  </si>
  <si>
    <t>II</t>
  </si>
  <si>
    <t>III</t>
  </si>
  <si>
    <t>1.</t>
  </si>
  <si>
    <t>ОПШТЕ ЈАВНЕ УСЛУГЕ</t>
  </si>
  <si>
    <t>2.</t>
  </si>
  <si>
    <t>ЈАВНИ РЕД И БЕЗБЕДНОСТ
(комунална полиција и др.)</t>
  </si>
  <si>
    <t>3.</t>
  </si>
  <si>
    <t>ЕКОНОМСКИ ПОСЛОВИ</t>
  </si>
  <si>
    <t>3.1</t>
  </si>
  <si>
    <t>Пољопривреда</t>
  </si>
  <si>
    <t>3.2</t>
  </si>
  <si>
    <t>Грејање</t>
  </si>
  <si>
    <t>3.3</t>
  </si>
  <si>
    <t>Локални путеви, улице</t>
  </si>
  <si>
    <t>3.4</t>
  </si>
  <si>
    <t>Градски саобраћај</t>
  </si>
  <si>
    <t>3.5</t>
  </si>
  <si>
    <t>Туризам</t>
  </si>
  <si>
    <t>3.6</t>
  </si>
  <si>
    <t>400 - остало</t>
  </si>
  <si>
    <t>Остали економски послови</t>
  </si>
  <si>
    <t>4.</t>
  </si>
  <si>
    <t>ЗАШТИТА ЖИВОТНЕ СРЕДИНЕ</t>
  </si>
  <si>
    <t>5.</t>
  </si>
  <si>
    <t>ПОСЛОВИ СТАНОВАЊА И ЗАЈЕДНИЦЕ</t>
  </si>
  <si>
    <t>5.1</t>
  </si>
  <si>
    <t>Развој заједнице (земљиште и др.)</t>
  </si>
  <si>
    <t>5.2</t>
  </si>
  <si>
    <t>Водоснабдевање</t>
  </si>
  <si>
    <t>5.3</t>
  </si>
  <si>
    <t>600 - остало</t>
  </si>
  <si>
    <t>Остали стамбено комунални послови</t>
  </si>
  <si>
    <t>6.</t>
  </si>
  <si>
    <t>ЗДРАВСТВО</t>
  </si>
  <si>
    <t>7.</t>
  </si>
  <si>
    <t>РЕКРЕАЦИЈА, СПОРТ, КУЛТУРА И ВЕРЕ</t>
  </si>
  <si>
    <t>7.1</t>
  </si>
  <si>
    <t>Спорт</t>
  </si>
  <si>
    <t>7.2</t>
  </si>
  <si>
    <t>820, 830, 840,860</t>
  </si>
  <si>
    <t>Култура, религија, издаваштво и организ.</t>
  </si>
  <si>
    <t>8.</t>
  </si>
  <si>
    <t>900</t>
  </si>
  <si>
    <t>ОБРАЗОВАЊЕ</t>
  </si>
  <si>
    <t>8.1</t>
  </si>
  <si>
    <t>Предшколско образовање</t>
  </si>
  <si>
    <t>8.2</t>
  </si>
  <si>
    <t>912 до 916</t>
  </si>
  <si>
    <t>Основно образовање</t>
  </si>
  <si>
    <t>8.3</t>
  </si>
  <si>
    <t>Средње образовање</t>
  </si>
  <si>
    <t>9.</t>
  </si>
  <si>
    <t>000</t>
  </si>
  <si>
    <t>СОЦИЈАЛНА ЗАШТИТА</t>
  </si>
  <si>
    <t>9.1</t>
  </si>
  <si>
    <t>040</t>
  </si>
  <si>
    <t>Дечија заштита</t>
  </si>
  <si>
    <t>9.2</t>
  </si>
  <si>
    <t>010,070,090</t>
  </si>
  <si>
    <t>Социјална заштита</t>
  </si>
  <si>
    <t>УКУПНО</t>
  </si>
  <si>
    <t>Табела 11</t>
  </si>
  <si>
    <t>Табела 12</t>
  </si>
  <si>
    <t>ИЗВРШЕНИ РАСХОДИ И ИЗДАЦИ БУЏЕТА ОПШТИНА И ГРАДОВА У АП ВОЈВОДИНИ У ПЕРИОДУ ЈАНУАР - ЈУН 2017. ГОДИНЕ 
- ПРЕМА ФУНКЦИОНАЛНОЈ КЛАСИФИКАЦИЈИ-</t>
  </si>
  <si>
    <t>ПРОЦЕНТУАЛНА СТРУКТУРА ИЗВРШЕНИХ РАСХОДА И ИЗДАТАКА БУЏЕТА ОПШТИНА И ГРАДОВА У АП ВОЈВОДИНИ У ПЕРИОДУ ЈАНУАР-ЈУН 2017. ГОДИНЕ 
- ПРЕМА ФУНКЦИОНАЛНОЈ КЛАСИФИКАЦИЈИ-</t>
  </si>
  <si>
    <t>УКУПНО
ОПШТИНЕ
(1-37)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</si>
</sst>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2"/>
      <color indexed="8"/>
      <name val="Arial"/>
      <family val="2"/>
      <charset val="238"/>
    </font>
    <font>
      <b/>
      <sz val="9"/>
      <name val="Arial"/>
      <family val="2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 Narrow"/>
      <family val="2"/>
    </font>
    <font>
      <sz val="10"/>
      <name val="Arial"/>
      <family val="2"/>
      <charset val="238"/>
    </font>
    <font>
      <i/>
      <sz val="11"/>
      <color indexed="8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5" fillId="0" borderId="0" xfId="0" applyFont="1" applyFill="1"/>
    <xf numFmtId="3" fontId="5" fillId="0" borderId="0" xfId="0" applyNumberFormat="1" applyFont="1" applyFill="1"/>
    <xf numFmtId="49" fontId="6" fillId="0" borderId="4" xfId="0" applyNumberFormat="1" applyFont="1" applyFill="1" applyBorder="1" applyAlignment="1">
      <alignment horizontal="center"/>
    </xf>
    <xf numFmtId="0" fontId="6" fillId="0" borderId="4" xfId="0" quotePrefix="1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left" wrapText="1"/>
    </xf>
    <xf numFmtId="3" fontId="7" fillId="0" borderId="4" xfId="0" applyNumberFormat="1" applyFont="1" applyFill="1" applyBorder="1"/>
    <xf numFmtId="0" fontId="7" fillId="0" borderId="0" xfId="0" applyFont="1" applyFill="1"/>
    <xf numFmtId="3" fontId="7" fillId="0" borderId="0" xfId="0" applyNumberFormat="1" applyFont="1" applyFill="1"/>
    <xf numFmtId="0" fontId="6" fillId="0" borderId="4" xfId="0" quotePrefix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6" fillId="0" borderId="4" xfId="0" quotePrefix="1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/>
    </xf>
    <xf numFmtId="0" fontId="6" fillId="0" borderId="5" xfId="0" quotePrefix="1" applyFont="1" applyFill="1" applyBorder="1" applyAlignment="1">
      <alignment horizontal="center"/>
    </xf>
    <xf numFmtId="0" fontId="6" fillId="0" borderId="5" xfId="0" applyFont="1" applyFill="1" applyBorder="1" applyAlignment="1">
      <alignment horizontal="left" wrapText="1"/>
    </xf>
    <xf numFmtId="3" fontId="7" fillId="0" borderId="5" xfId="0" applyNumberFormat="1" applyFont="1" applyFill="1" applyBorder="1"/>
    <xf numFmtId="3" fontId="1" fillId="0" borderId="0" xfId="0" applyNumberFormat="1" applyFont="1" applyFill="1"/>
    <xf numFmtId="3" fontId="11" fillId="0" borderId="0" xfId="0" applyNumberFormat="1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3" fontId="5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3" fontId="5" fillId="2" borderId="4" xfId="0" applyNumberFormat="1" applyFont="1" applyFill="1" applyBorder="1"/>
    <xf numFmtId="0" fontId="8" fillId="2" borderId="4" xfId="0" applyFont="1" applyFill="1" applyBorder="1" applyAlignment="1" applyProtection="1">
      <alignment horizontal="center" wrapText="1"/>
    </xf>
    <xf numFmtId="49" fontId="4" fillId="2" borderId="4" xfId="0" quotePrefix="1" applyNumberFormat="1" applyFont="1" applyFill="1" applyBorder="1" applyAlignment="1">
      <alignment horizontal="center"/>
    </xf>
    <xf numFmtId="3" fontId="7" fillId="2" borderId="4" xfId="0" applyNumberFormat="1" applyFont="1" applyFill="1" applyBorder="1"/>
    <xf numFmtId="3" fontId="7" fillId="2" borderId="5" xfId="0" applyNumberFormat="1" applyFont="1" applyFill="1" applyBorder="1"/>
    <xf numFmtId="3" fontId="9" fillId="3" borderId="2" xfId="0" applyNumberFormat="1" applyFont="1" applyFill="1" applyBorder="1" applyAlignment="1">
      <alignment horizontal="center"/>
    </xf>
    <xf numFmtId="3" fontId="10" fillId="3" borderId="2" xfId="0" applyNumberFormat="1" applyFont="1" applyFill="1" applyBorder="1"/>
    <xf numFmtId="164" fontId="5" fillId="2" borderId="3" xfId="0" applyNumberFormat="1" applyFont="1" applyFill="1" applyBorder="1"/>
    <xf numFmtId="164" fontId="5" fillId="2" borderId="4" xfId="0" applyNumberFormat="1" applyFont="1" applyFill="1" applyBorder="1"/>
    <xf numFmtId="164" fontId="7" fillId="0" borderId="4" xfId="0" applyNumberFormat="1" applyFont="1" applyFill="1" applyBorder="1"/>
    <xf numFmtId="164" fontId="7" fillId="2" borderId="4" xfId="0" applyNumberFormat="1" applyFont="1" applyFill="1" applyBorder="1"/>
    <xf numFmtId="164" fontId="7" fillId="0" borderId="5" xfId="0" applyNumberFormat="1" applyFont="1" applyFill="1" applyBorder="1"/>
    <xf numFmtId="164" fontId="7" fillId="2" borderId="5" xfId="0" applyNumberFormat="1" applyFont="1" applyFill="1" applyBorder="1"/>
    <xf numFmtId="164" fontId="10" fillId="3" borderId="2" xfId="0" applyNumberFormat="1" applyFont="1" applyFill="1" applyBorder="1"/>
    <xf numFmtId="3" fontId="14" fillId="3" borderId="2" xfId="0" applyNumberFormat="1" applyFont="1" applyFill="1" applyBorder="1" applyAlignment="1">
      <alignment horizontal="left" wrapText="1"/>
    </xf>
    <xf numFmtId="0" fontId="8" fillId="2" borderId="4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0" fontId="15" fillId="0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right"/>
    </xf>
    <xf numFmtId="0" fontId="16" fillId="0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1"/>
  <sheetViews>
    <sheetView tabSelected="1" workbookViewId="0">
      <pane xSplit="3" ySplit="3" topLeftCell="AI22" activePane="bottomRight" state="frozen"/>
      <selection pane="topRight" activeCell="D1" sqref="D1"/>
      <selection pane="bottomLeft" activeCell="A4" sqref="A4"/>
      <selection pane="bottomRight" activeCell="AK25" sqref="AK25"/>
    </sheetView>
  </sheetViews>
  <sheetFormatPr defaultRowHeight="12.75" x14ac:dyDescent="0.2"/>
  <cols>
    <col min="1" max="1" width="6.140625" style="1" bestFit="1" customWidth="1"/>
    <col min="2" max="2" width="15.28515625" style="1" bestFit="1" customWidth="1"/>
    <col min="3" max="3" width="35" style="2" bestFit="1" customWidth="1"/>
    <col min="4" max="4" width="8.140625" style="2" customWidth="1"/>
    <col min="5" max="5" width="9.140625" style="2" bestFit="1" customWidth="1"/>
    <col min="6" max="14" width="9.28515625" style="2" bestFit="1" customWidth="1"/>
    <col min="15" max="15" width="8.28515625" style="2" customWidth="1"/>
    <col min="16" max="16" width="8.28515625" style="2" bestFit="1" customWidth="1"/>
    <col min="17" max="17" width="9.140625" style="2" bestFit="1" customWidth="1"/>
    <col min="18" max="18" width="8.28515625" style="2" customWidth="1"/>
    <col min="19" max="19" width="8" style="2" bestFit="1" customWidth="1"/>
    <col min="20" max="20" width="9" style="2" bestFit="1" customWidth="1"/>
    <col min="21" max="21" width="8.140625" style="2" customWidth="1"/>
    <col min="22" max="22" width="9.140625" style="2" bestFit="1" customWidth="1"/>
    <col min="23" max="23" width="8" style="2" customWidth="1"/>
    <col min="24" max="25" width="8.42578125" style="2" customWidth="1"/>
    <col min="26" max="26" width="9.28515625" style="2" bestFit="1" customWidth="1"/>
    <col min="27" max="28" width="8.28515625" style="2" customWidth="1"/>
    <col min="29" max="29" width="9" style="2" customWidth="1"/>
    <col min="30" max="30" width="10.5703125" style="2" bestFit="1" customWidth="1"/>
    <col min="31" max="31" width="9.140625" style="2" bestFit="1" customWidth="1"/>
    <col min="32" max="32" width="8.140625" style="2" customWidth="1"/>
    <col min="33" max="33" width="8.28515625" style="2" customWidth="1"/>
    <col min="34" max="34" width="9.140625" style="2" bestFit="1" customWidth="1"/>
    <col min="35" max="35" width="9.28515625" style="2" bestFit="1" customWidth="1"/>
    <col min="36" max="36" width="9.85546875" style="2" customWidth="1"/>
    <col min="37" max="37" width="8.7109375" style="2" customWidth="1"/>
    <col min="38" max="40" width="8.140625" style="2" customWidth="1"/>
    <col min="41" max="41" width="10.7109375" style="2" customWidth="1"/>
    <col min="42" max="42" width="9.140625" style="2" bestFit="1" customWidth="1"/>
    <col min="43" max="43" width="10" style="2" customWidth="1"/>
    <col min="44" max="44" width="9.140625" style="2" bestFit="1" customWidth="1"/>
    <col min="45" max="45" width="9.85546875" style="2" customWidth="1"/>
    <col min="46" max="46" width="9.7109375" style="2" customWidth="1"/>
    <col min="47" max="47" width="10.140625" style="2" customWidth="1"/>
    <col min="48" max="48" width="10" style="2" customWidth="1"/>
    <col min="49" max="49" width="11.42578125" style="2" customWidth="1"/>
    <col min="50" max="50" width="10.42578125" style="2" bestFit="1" customWidth="1"/>
    <col min="51" max="51" width="11.140625" style="2" customWidth="1"/>
    <col min="52" max="52" width="13.28515625" style="2" customWidth="1"/>
    <col min="53" max="53" width="9.140625" style="2"/>
    <col min="54" max="54" width="10.140625" style="2" bestFit="1" customWidth="1"/>
    <col min="55" max="16384" width="9.140625" style="2"/>
  </cols>
  <sheetData>
    <row r="1" spans="1:54" ht="35.25" customHeight="1" x14ac:dyDescent="0.2">
      <c r="D1" s="49" t="s">
        <v>116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54" ht="15.75" thickBot="1" x14ac:dyDescent="0.25">
      <c r="A2" s="50" t="s">
        <v>114</v>
      </c>
      <c r="B2" s="50"/>
      <c r="C2" s="5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4"/>
      <c r="X2" s="51" t="s">
        <v>0</v>
      </c>
      <c r="Y2" s="51"/>
      <c r="Z2" s="51"/>
      <c r="AA2" s="4"/>
      <c r="AB2" s="4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52" t="s">
        <v>0</v>
      </c>
      <c r="AW2" s="52"/>
      <c r="AX2" s="52"/>
      <c r="AY2" s="52"/>
      <c r="AZ2" s="52"/>
    </row>
    <row r="3" spans="1:54" ht="73.5" thickTop="1" thickBot="1" x14ac:dyDescent="0.25">
      <c r="A3" s="25" t="s">
        <v>1</v>
      </c>
      <c r="B3" s="25" t="s">
        <v>2</v>
      </c>
      <c r="C3" s="26" t="s">
        <v>3</v>
      </c>
      <c r="D3" s="26" t="s">
        <v>4</v>
      </c>
      <c r="E3" s="26" t="s">
        <v>5</v>
      </c>
      <c r="F3" s="26" t="s">
        <v>6</v>
      </c>
      <c r="G3" s="26" t="s">
        <v>7</v>
      </c>
      <c r="H3" s="25" t="s">
        <v>8</v>
      </c>
      <c r="I3" s="25" t="s">
        <v>9</v>
      </c>
      <c r="J3" s="25" t="s">
        <v>10</v>
      </c>
      <c r="K3" s="25" t="s">
        <v>11</v>
      </c>
      <c r="L3" s="26" t="s">
        <v>12</v>
      </c>
      <c r="M3" s="26" t="s">
        <v>13</v>
      </c>
      <c r="N3" s="26" t="s">
        <v>14</v>
      </c>
      <c r="O3" s="26" t="s">
        <v>15</v>
      </c>
      <c r="P3" s="26" t="s">
        <v>16</v>
      </c>
      <c r="Q3" s="26" t="s">
        <v>17</v>
      </c>
      <c r="R3" s="26" t="s">
        <v>18</v>
      </c>
      <c r="S3" s="26" t="s">
        <v>19</v>
      </c>
      <c r="T3" s="26" t="s">
        <v>20</v>
      </c>
      <c r="U3" s="26" t="s">
        <v>21</v>
      </c>
      <c r="V3" s="26" t="s">
        <v>22</v>
      </c>
      <c r="W3" s="25" t="s">
        <v>23</v>
      </c>
      <c r="X3" s="25" t="s">
        <v>24</v>
      </c>
      <c r="Y3" s="25" t="s">
        <v>25</v>
      </c>
      <c r="Z3" s="25" t="s">
        <v>26</v>
      </c>
      <c r="AA3" s="26" t="s">
        <v>27</v>
      </c>
      <c r="AB3" s="26" t="s">
        <v>28</v>
      </c>
      <c r="AC3" s="26" t="s">
        <v>29</v>
      </c>
      <c r="AD3" s="26" t="s">
        <v>30</v>
      </c>
      <c r="AE3" s="26" t="s">
        <v>31</v>
      </c>
      <c r="AF3" s="26" t="s">
        <v>32</v>
      </c>
      <c r="AG3" s="26" t="s">
        <v>33</v>
      </c>
      <c r="AH3" s="26" t="s">
        <v>34</v>
      </c>
      <c r="AI3" s="25" t="s">
        <v>35</v>
      </c>
      <c r="AJ3" s="25" t="s">
        <v>36</v>
      </c>
      <c r="AK3" s="26" t="s">
        <v>37</v>
      </c>
      <c r="AL3" s="26" t="s">
        <v>38</v>
      </c>
      <c r="AM3" s="26" t="s">
        <v>39</v>
      </c>
      <c r="AN3" s="26" t="s">
        <v>40</v>
      </c>
      <c r="AO3" s="25" t="s">
        <v>118</v>
      </c>
      <c r="AP3" s="26" t="s">
        <v>41</v>
      </c>
      <c r="AQ3" s="26" t="s">
        <v>42</v>
      </c>
      <c r="AR3" s="26" t="s">
        <v>43</v>
      </c>
      <c r="AS3" s="26" t="s">
        <v>44</v>
      </c>
      <c r="AT3" s="26" t="s">
        <v>45</v>
      </c>
      <c r="AU3" s="25" t="s">
        <v>46</v>
      </c>
      <c r="AV3" s="26" t="s">
        <v>47</v>
      </c>
      <c r="AW3" s="25" t="s">
        <v>48</v>
      </c>
      <c r="AX3" s="25" t="s">
        <v>49</v>
      </c>
      <c r="AY3" s="25" t="s">
        <v>50</v>
      </c>
      <c r="AZ3" s="25" t="s">
        <v>51</v>
      </c>
    </row>
    <row r="4" spans="1:54" ht="14.25" thickTop="1" thickBot="1" x14ac:dyDescent="0.25">
      <c r="A4" s="6"/>
      <c r="B4" s="6"/>
      <c r="C4" s="7"/>
      <c r="D4" s="5">
        <v>1</v>
      </c>
      <c r="E4" s="5">
        <v>2</v>
      </c>
      <c r="F4" s="5">
        <v>3</v>
      </c>
      <c r="G4" s="5">
        <v>4</v>
      </c>
      <c r="H4" s="5">
        <v>5</v>
      </c>
      <c r="I4" s="5">
        <v>6</v>
      </c>
      <c r="J4" s="5">
        <v>7</v>
      </c>
      <c r="K4" s="5">
        <v>8</v>
      </c>
      <c r="L4" s="5">
        <v>9</v>
      </c>
      <c r="M4" s="5">
        <v>10</v>
      </c>
      <c r="N4" s="5">
        <v>11</v>
      </c>
      <c r="O4" s="5">
        <v>12</v>
      </c>
      <c r="P4" s="5">
        <v>13</v>
      </c>
      <c r="Q4" s="5">
        <v>14</v>
      </c>
      <c r="R4" s="5">
        <v>15</v>
      </c>
      <c r="S4" s="5">
        <v>16</v>
      </c>
      <c r="T4" s="5">
        <v>17</v>
      </c>
      <c r="U4" s="5">
        <v>18</v>
      </c>
      <c r="V4" s="5">
        <v>19</v>
      </c>
      <c r="W4" s="5">
        <v>20</v>
      </c>
      <c r="X4" s="5">
        <v>21</v>
      </c>
      <c r="Y4" s="5">
        <v>22</v>
      </c>
      <c r="Z4" s="5">
        <v>23</v>
      </c>
      <c r="AA4" s="5">
        <v>24</v>
      </c>
      <c r="AB4" s="5">
        <v>25</v>
      </c>
      <c r="AC4" s="5">
        <v>26</v>
      </c>
      <c r="AD4" s="5">
        <v>27</v>
      </c>
      <c r="AE4" s="5">
        <v>28</v>
      </c>
      <c r="AF4" s="5">
        <v>29</v>
      </c>
      <c r="AG4" s="5">
        <v>30</v>
      </c>
      <c r="AH4" s="5">
        <v>31</v>
      </c>
      <c r="AI4" s="5">
        <v>32</v>
      </c>
      <c r="AJ4" s="5">
        <v>33</v>
      </c>
      <c r="AK4" s="5">
        <v>34</v>
      </c>
      <c r="AL4" s="5">
        <v>35</v>
      </c>
      <c r="AM4" s="5">
        <v>36</v>
      </c>
      <c r="AN4" s="5">
        <v>37</v>
      </c>
      <c r="AO4" s="5" t="s">
        <v>52</v>
      </c>
      <c r="AP4" s="5">
        <v>1</v>
      </c>
      <c r="AQ4" s="5">
        <v>2</v>
      </c>
      <c r="AR4" s="5">
        <v>3</v>
      </c>
      <c r="AS4" s="5">
        <v>4</v>
      </c>
      <c r="AT4" s="5">
        <v>5</v>
      </c>
      <c r="AU4" s="5">
        <v>6</v>
      </c>
      <c r="AV4" s="5">
        <v>7</v>
      </c>
      <c r="AW4" s="5"/>
      <c r="AX4" s="5">
        <v>8</v>
      </c>
      <c r="AY4" s="5" t="s">
        <v>53</v>
      </c>
      <c r="AZ4" s="5" t="s">
        <v>54</v>
      </c>
    </row>
    <row r="5" spans="1:54" s="8" customFormat="1" ht="24.75" customHeight="1" thickTop="1" x14ac:dyDescent="0.2">
      <c r="A5" s="27" t="s">
        <v>55</v>
      </c>
      <c r="B5" s="28">
        <v>100</v>
      </c>
      <c r="C5" s="48" t="s">
        <v>56</v>
      </c>
      <c r="D5" s="29">
        <v>75216</v>
      </c>
      <c r="E5" s="29">
        <v>97834</v>
      </c>
      <c r="F5" s="29">
        <v>144074</v>
      </c>
      <c r="G5" s="29">
        <v>69213</v>
      </c>
      <c r="H5" s="29">
        <v>184527</v>
      </c>
      <c r="I5" s="29">
        <v>128522</v>
      </c>
      <c r="J5" s="29">
        <v>95276</v>
      </c>
      <c r="K5" s="29">
        <v>73205</v>
      </c>
      <c r="L5" s="29">
        <v>74437</v>
      </c>
      <c r="M5" s="29">
        <v>143448</v>
      </c>
      <c r="N5" s="29">
        <v>184420</v>
      </c>
      <c r="O5" s="29">
        <v>127233</v>
      </c>
      <c r="P5" s="29">
        <v>231301</v>
      </c>
      <c r="Q5" s="29">
        <v>128794</v>
      </c>
      <c r="R5" s="29">
        <v>114601</v>
      </c>
      <c r="S5" s="29">
        <v>136962</v>
      </c>
      <c r="T5" s="29">
        <v>99125</v>
      </c>
      <c r="U5" s="29">
        <v>94771</v>
      </c>
      <c r="V5" s="29">
        <v>125227</v>
      </c>
      <c r="W5" s="29">
        <v>67997</v>
      </c>
      <c r="X5" s="29">
        <v>83844</v>
      </c>
      <c r="Y5" s="29">
        <v>64819</v>
      </c>
      <c r="Z5" s="29">
        <v>60340</v>
      </c>
      <c r="AA5" s="29">
        <v>54215</v>
      </c>
      <c r="AB5" s="29">
        <v>143802</v>
      </c>
      <c r="AC5" s="29">
        <v>141616</v>
      </c>
      <c r="AD5" s="29">
        <v>108294</v>
      </c>
      <c r="AE5" s="29">
        <v>193460</v>
      </c>
      <c r="AF5" s="29">
        <v>113898</v>
      </c>
      <c r="AG5" s="29">
        <v>102803</v>
      </c>
      <c r="AH5" s="29">
        <v>133322</v>
      </c>
      <c r="AI5" s="29">
        <v>55381</v>
      </c>
      <c r="AJ5" s="29">
        <v>379895</v>
      </c>
      <c r="AK5" s="29">
        <v>101179</v>
      </c>
      <c r="AL5" s="29">
        <v>65851</v>
      </c>
      <c r="AM5" s="29">
        <v>47117</v>
      </c>
      <c r="AN5" s="29">
        <v>97429</v>
      </c>
      <c r="AO5" s="29">
        <f t="shared" ref="AO5:AO29" si="0">SUM(D5:AN5)</f>
        <v>4343448</v>
      </c>
      <c r="AP5" s="29">
        <v>253453</v>
      </c>
      <c r="AQ5" s="29">
        <v>490479</v>
      </c>
      <c r="AR5" s="29">
        <v>220225</v>
      </c>
      <c r="AS5" s="29">
        <v>430082</v>
      </c>
      <c r="AT5" s="29">
        <v>274137</v>
      </c>
      <c r="AU5" s="29">
        <v>192365</v>
      </c>
      <c r="AV5" s="29">
        <v>553596</v>
      </c>
      <c r="AW5" s="29">
        <f>SUM(AP5:AV5)</f>
        <v>2414337</v>
      </c>
      <c r="AX5" s="29">
        <v>1186603</v>
      </c>
      <c r="AY5" s="29">
        <f>AW5+AX5</f>
        <v>3600940</v>
      </c>
      <c r="AZ5" s="29">
        <f>AO5+AY5</f>
        <v>7944388</v>
      </c>
      <c r="BB5" s="9"/>
    </row>
    <row r="6" spans="1:54" s="8" customFormat="1" ht="27" customHeight="1" x14ac:dyDescent="0.2">
      <c r="A6" s="30" t="s">
        <v>57</v>
      </c>
      <c r="B6" s="31">
        <v>300</v>
      </c>
      <c r="C6" s="47" t="s">
        <v>58</v>
      </c>
      <c r="D6" s="32">
        <v>120</v>
      </c>
      <c r="E6" s="32">
        <v>249</v>
      </c>
      <c r="F6" s="32">
        <v>3481</v>
      </c>
      <c r="G6" s="32">
        <v>2139</v>
      </c>
      <c r="H6" s="32">
        <v>4559</v>
      </c>
      <c r="I6" s="32">
        <v>622</v>
      </c>
      <c r="J6" s="32">
        <v>3766</v>
      </c>
      <c r="K6" s="32">
        <v>0</v>
      </c>
      <c r="L6" s="32">
        <v>4523</v>
      </c>
      <c r="M6" s="32">
        <v>735</v>
      </c>
      <c r="N6" s="32">
        <v>29784</v>
      </c>
      <c r="O6" s="32">
        <v>580</v>
      </c>
      <c r="P6" s="32">
        <v>0</v>
      </c>
      <c r="Q6" s="32">
        <v>1211</v>
      </c>
      <c r="R6" s="32">
        <v>1421</v>
      </c>
      <c r="S6" s="32">
        <v>705</v>
      </c>
      <c r="T6" s="32">
        <v>1291</v>
      </c>
      <c r="U6" s="32">
        <v>4691</v>
      </c>
      <c r="V6" s="32">
        <v>846</v>
      </c>
      <c r="W6" s="32">
        <v>1545</v>
      </c>
      <c r="X6" s="32">
        <v>0</v>
      </c>
      <c r="Y6" s="32">
        <v>0</v>
      </c>
      <c r="Z6" s="32">
        <v>649</v>
      </c>
      <c r="AA6" s="32">
        <v>103</v>
      </c>
      <c r="AB6" s="32">
        <v>1138</v>
      </c>
      <c r="AC6" s="32">
        <v>1315</v>
      </c>
      <c r="AD6" s="32">
        <v>662</v>
      </c>
      <c r="AE6" s="32">
        <v>1477</v>
      </c>
      <c r="AF6" s="32">
        <v>2860</v>
      </c>
      <c r="AG6" s="32">
        <v>17413</v>
      </c>
      <c r="AH6" s="32">
        <v>0</v>
      </c>
      <c r="AI6" s="32">
        <v>1682</v>
      </c>
      <c r="AJ6" s="32">
        <v>1283</v>
      </c>
      <c r="AK6" s="32">
        <v>1957</v>
      </c>
      <c r="AL6" s="32">
        <v>0</v>
      </c>
      <c r="AM6" s="32">
        <v>594</v>
      </c>
      <c r="AN6" s="32">
        <v>21363</v>
      </c>
      <c r="AO6" s="32">
        <f t="shared" si="0"/>
        <v>114764</v>
      </c>
      <c r="AP6" s="32">
        <v>2286</v>
      </c>
      <c r="AQ6" s="32">
        <v>10072</v>
      </c>
      <c r="AR6" s="32">
        <v>2677</v>
      </c>
      <c r="AS6" s="32">
        <v>7484</v>
      </c>
      <c r="AT6" s="32">
        <v>3152</v>
      </c>
      <c r="AU6" s="32">
        <v>2276</v>
      </c>
      <c r="AV6" s="32">
        <v>5678</v>
      </c>
      <c r="AW6" s="32">
        <f t="shared" ref="AW6:AW29" si="1">SUM(AP6:AV6)</f>
        <v>33625</v>
      </c>
      <c r="AX6" s="32">
        <v>6728</v>
      </c>
      <c r="AY6" s="32">
        <f t="shared" ref="AY6:AY29" si="2">AW6+AX6</f>
        <v>40353</v>
      </c>
      <c r="AZ6" s="32">
        <f t="shared" ref="AZ6:AZ29" si="3">AO6+AY6</f>
        <v>155117</v>
      </c>
      <c r="BB6" s="9"/>
    </row>
    <row r="7" spans="1:54" s="8" customFormat="1" ht="24.75" customHeight="1" x14ac:dyDescent="0.2">
      <c r="A7" s="30" t="s">
        <v>59</v>
      </c>
      <c r="B7" s="31">
        <v>400</v>
      </c>
      <c r="C7" s="47" t="s">
        <v>60</v>
      </c>
      <c r="D7" s="32">
        <f>SUM(D8:D13)</f>
        <v>62194</v>
      </c>
      <c r="E7" s="32">
        <f t="shared" ref="E7:AZ7" si="4">SUM(E8:E13)</f>
        <v>35942</v>
      </c>
      <c r="F7" s="32">
        <f t="shared" si="4"/>
        <v>36655</v>
      </c>
      <c r="G7" s="32">
        <f t="shared" si="4"/>
        <v>57200</v>
      </c>
      <c r="H7" s="32">
        <f t="shared" si="4"/>
        <v>92563</v>
      </c>
      <c r="I7" s="32">
        <f t="shared" si="4"/>
        <v>80997</v>
      </c>
      <c r="J7" s="32">
        <f t="shared" si="4"/>
        <v>27071</v>
      </c>
      <c r="K7" s="32">
        <f t="shared" si="4"/>
        <v>43551</v>
      </c>
      <c r="L7" s="32">
        <f t="shared" si="4"/>
        <v>11117</v>
      </c>
      <c r="M7" s="32">
        <f t="shared" si="4"/>
        <v>15411</v>
      </c>
      <c r="N7" s="32">
        <f t="shared" si="4"/>
        <v>64528</v>
      </c>
      <c r="O7" s="32">
        <f t="shared" si="4"/>
        <v>16241</v>
      </c>
      <c r="P7" s="32">
        <f t="shared" si="4"/>
        <v>61403</v>
      </c>
      <c r="Q7" s="32">
        <f t="shared" si="4"/>
        <v>31591</v>
      </c>
      <c r="R7" s="32">
        <f t="shared" si="4"/>
        <v>82341</v>
      </c>
      <c r="S7" s="32">
        <f t="shared" si="4"/>
        <v>22582</v>
      </c>
      <c r="T7" s="32">
        <f t="shared" si="4"/>
        <v>42157</v>
      </c>
      <c r="U7" s="32">
        <f t="shared" si="4"/>
        <v>44862</v>
      </c>
      <c r="V7" s="32">
        <f t="shared" si="4"/>
        <v>25740</v>
      </c>
      <c r="W7" s="32">
        <f t="shared" si="4"/>
        <v>17781</v>
      </c>
      <c r="X7" s="32">
        <f t="shared" si="4"/>
        <v>19461</v>
      </c>
      <c r="Y7" s="32">
        <f t="shared" si="4"/>
        <v>28386</v>
      </c>
      <c r="Z7" s="32">
        <f t="shared" si="4"/>
        <v>7983</v>
      </c>
      <c r="AA7" s="32">
        <f t="shared" si="4"/>
        <v>16787</v>
      </c>
      <c r="AB7" s="32">
        <f t="shared" si="4"/>
        <v>14167</v>
      </c>
      <c r="AC7" s="32">
        <f t="shared" si="4"/>
        <v>1093</v>
      </c>
      <c r="AD7" s="32">
        <f t="shared" si="4"/>
        <v>3417</v>
      </c>
      <c r="AE7" s="32">
        <f t="shared" si="4"/>
        <v>111113</v>
      </c>
      <c r="AF7" s="32">
        <f t="shared" si="4"/>
        <v>43702</v>
      </c>
      <c r="AG7" s="32">
        <f t="shared" si="4"/>
        <v>1055</v>
      </c>
      <c r="AH7" s="32">
        <f t="shared" si="4"/>
        <v>28676</v>
      </c>
      <c r="AI7" s="32">
        <f t="shared" si="4"/>
        <v>6953</v>
      </c>
      <c r="AJ7" s="32">
        <f t="shared" si="4"/>
        <v>23684</v>
      </c>
      <c r="AK7" s="32">
        <f t="shared" si="4"/>
        <v>13985</v>
      </c>
      <c r="AL7" s="32">
        <f t="shared" si="4"/>
        <v>10185</v>
      </c>
      <c r="AM7" s="32">
        <f t="shared" si="4"/>
        <v>13323</v>
      </c>
      <c r="AN7" s="32">
        <f t="shared" si="4"/>
        <v>58711</v>
      </c>
      <c r="AO7" s="32">
        <f t="shared" si="4"/>
        <v>1274608</v>
      </c>
      <c r="AP7" s="32">
        <f t="shared" si="4"/>
        <v>63213</v>
      </c>
      <c r="AQ7" s="32">
        <f t="shared" si="4"/>
        <v>103461</v>
      </c>
      <c r="AR7" s="32">
        <f t="shared" si="4"/>
        <v>83838</v>
      </c>
      <c r="AS7" s="32">
        <f t="shared" si="4"/>
        <v>360127</v>
      </c>
      <c r="AT7" s="32">
        <f t="shared" si="4"/>
        <v>76314</v>
      </c>
      <c r="AU7" s="32">
        <f t="shared" si="4"/>
        <v>184297</v>
      </c>
      <c r="AV7" s="32">
        <f t="shared" si="4"/>
        <v>431326</v>
      </c>
      <c r="AW7" s="32">
        <f t="shared" si="4"/>
        <v>1302576</v>
      </c>
      <c r="AX7" s="32">
        <f t="shared" si="4"/>
        <v>1021816</v>
      </c>
      <c r="AY7" s="32">
        <f t="shared" si="4"/>
        <v>2324392</v>
      </c>
      <c r="AZ7" s="32">
        <f t="shared" si="4"/>
        <v>3599000</v>
      </c>
      <c r="BB7" s="9"/>
    </row>
    <row r="8" spans="1:54" s="14" customFormat="1" ht="24.75" customHeight="1" x14ac:dyDescent="0.2">
      <c r="A8" s="10" t="s">
        <v>61</v>
      </c>
      <c r="B8" s="11">
        <v>421</v>
      </c>
      <c r="C8" s="12" t="s">
        <v>62</v>
      </c>
      <c r="D8" s="13">
        <v>11460</v>
      </c>
      <c r="E8" s="13">
        <v>4603</v>
      </c>
      <c r="F8" s="13">
        <v>0</v>
      </c>
      <c r="G8" s="13">
        <v>34998</v>
      </c>
      <c r="H8" s="13">
        <v>46074</v>
      </c>
      <c r="I8" s="13">
        <v>65753</v>
      </c>
      <c r="J8" s="13">
        <v>18744</v>
      </c>
      <c r="K8" s="13">
        <v>10750</v>
      </c>
      <c r="L8" s="13">
        <v>7449</v>
      </c>
      <c r="M8" s="13">
        <v>0</v>
      </c>
      <c r="N8" s="13">
        <v>17930</v>
      </c>
      <c r="O8" s="13">
        <v>6150</v>
      </c>
      <c r="P8" s="13">
        <v>12421</v>
      </c>
      <c r="Q8" s="13">
        <v>8589</v>
      </c>
      <c r="R8" s="13">
        <v>15808</v>
      </c>
      <c r="S8" s="13">
        <v>6991</v>
      </c>
      <c r="T8" s="13">
        <v>5985</v>
      </c>
      <c r="U8" s="13">
        <v>13903</v>
      </c>
      <c r="V8" s="13">
        <v>5601</v>
      </c>
      <c r="W8" s="13">
        <v>0</v>
      </c>
      <c r="X8" s="13">
        <v>16738</v>
      </c>
      <c r="Y8" s="13">
        <v>7273</v>
      </c>
      <c r="Z8" s="13">
        <v>4163</v>
      </c>
      <c r="AA8" s="13">
        <v>4423</v>
      </c>
      <c r="AB8" s="13">
        <v>0</v>
      </c>
      <c r="AC8" s="13">
        <v>0</v>
      </c>
      <c r="AD8" s="13">
        <v>593</v>
      </c>
      <c r="AE8" s="13">
        <v>8342</v>
      </c>
      <c r="AF8" s="13">
        <v>8733</v>
      </c>
      <c r="AG8" s="13">
        <v>32</v>
      </c>
      <c r="AH8" s="13">
        <v>9239</v>
      </c>
      <c r="AI8" s="13">
        <v>52</v>
      </c>
      <c r="AJ8" s="13">
        <v>375</v>
      </c>
      <c r="AK8" s="13">
        <v>4781</v>
      </c>
      <c r="AL8" s="13">
        <v>2762</v>
      </c>
      <c r="AM8" s="13">
        <v>416</v>
      </c>
      <c r="AN8" s="13">
        <v>1690</v>
      </c>
      <c r="AO8" s="13">
        <f t="shared" ref="AO8:AO14" si="5">SUM(D8:AN8)</f>
        <v>362821</v>
      </c>
      <c r="AP8" s="13">
        <v>45396</v>
      </c>
      <c r="AQ8" s="13">
        <v>49765</v>
      </c>
      <c r="AR8" s="13">
        <v>27059</v>
      </c>
      <c r="AS8" s="13">
        <v>61053</v>
      </c>
      <c r="AT8" s="13">
        <v>41130</v>
      </c>
      <c r="AU8" s="13">
        <v>43673</v>
      </c>
      <c r="AV8" s="13">
        <v>27247</v>
      </c>
      <c r="AW8" s="13">
        <f t="shared" ref="AW8:AW14" si="6">SUM(AP8:AV8)</f>
        <v>295323</v>
      </c>
      <c r="AX8" s="13">
        <v>3736</v>
      </c>
      <c r="AY8" s="13">
        <f t="shared" ref="AY8:AY14" si="7">AW8+AX8</f>
        <v>299059</v>
      </c>
      <c r="AZ8" s="35">
        <f t="shared" ref="AZ8:AZ14" si="8">AO8+AY8</f>
        <v>661880</v>
      </c>
      <c r="BB8" s="15"/>
    </row>
    <row r="9" spans="1:54" s="14" customFormat="1" ht="24.75" customHeight="1" x14ac:dyDescent="0.2">
      <c r="A9" s="10" t="s">
        <v>63</v>
      </c>
      <c r="B9" s="16">
        <v>436</v>
      </c>
      <c r="C9" s="12" t="s">
        <v>64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347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7823</v>
      </c>
      <c r="AK9" s="13">
        <v>0</v>
      </c>
      <c r="AL9" s="13">
        <v>0</v>
      </c>
      <c r="AM9" s="13">
        <v>0</v>
      </c>
      <c r="AN9" s="13">
        <v>0</v>
      </c>
      <c r="AO9" s="13">
        <f t="shared" si="5"/>
        <v>8170</v>
      </c>
      <c r="AP9" s="13">
        <v>0</v>
      </c>
      <c r="AQ9" s="13">
        <v>0</v>
      </c>
      <c r="AR9" s="13">
        <v>0</v>
      </c>
      <c r="AS9" s="13">
        <v>0</v>
      </c>
      <c r="AT9" s="13">
        <v>26000</v>
      </c>
      <c r="AU9" s="13">
        <v>1037</v>
      </c>
      <c r="AV9" s="13">
        <v>0</v>
      </c>
      <c r="AW9" s="13">
        <f t="shared" si="6"/>
        <v>27037</v>
      </c>
      <c r="AX9" s="13">
        <v>3585</v>
      </c>
      <c r="AY9" s="13">
        <f t="shared" si="7"/>
        <v>30622</v>
      </c>
      <c r="AZ9" s="35">
        <f t="shared" si="8"/>
        <v>38792</v>
      </c>
      <c r="BB9" s="15"/>
    </row>
    <row r="10" spans="1:54" s="14" customFormat="1" ht="24.75" customHeight="1" x14ac:dyDescent="0.2">
      <c r="A10" s="10" t="s">
        <v>65</v>
      </c>
      <c r="B10" s="16">
        <v>451</v>
      </c>
      <c r="C10" s="12" t="s">
        <v>66</v>
      </c>
      <c r="D10" s="13">
        <v>2695</v>
      </c>
      <c r="E10" s="13">
        <v>21322</v>
      </c>
      <c r="F10" s="13">
        <v>0</v>
      </c>
      <c r="G10" s="13">
        <v>3806</v>
      </c>
      <c r="H10" s="13">
        <v>38280</v>
      </c>
      <c r="I10" s="13">
        <v>10339</v>
      </c>
      <c r="J10" s="13">
        <v>5158</v>
      </c>
      <c r="K10" s="13">
        <v>28854</v>
      </c>
      <c r="L10" s="13">
        <v>0</v>
      </c>
      <c r="M10" s="13">
        <v>11885</v>
      </c>
      <c r="N10" s="13">
        <v>16984</v>
      </c>
      <c r="O10" s="13">
        <v>6079</v>
      </c>
      <c r="P10" s="13">
        <v>11436</v>
      </c>
      <c r="Q10" s="13">
        <v>0</v>
      </c>
      <c r="R10" s="13">
        <v>59772</v>
      </c>
      <c r="S10" s="13">
        <v>10088</v>
      </c>
      <c r="T10" s="13">
        <v>7816</v>
      </c>
      <c r="U10" s="13">
        <v>7636</v>
      </c>
      <c r="V10" s="13">
        <v>7037</v>
      </c>
      <c r="W10" s="13">
        <v>5758</v>
      </c>
      <c r="X10" s="13">
        <v>1506</v>
      </c>
      <c r="Y10" s="13">
        <v>4102</v>
      </c>
      <c r="Z10" s="13">
        <v>3649</v>
      </c>
      <c r="AA10" s="13">
        <v>12312</v>
      </c>
      <c r="AB10" s="13">
        <v>0</v>
      </c>
      <c r="AC10" s="13">
        <v>0</v>
      </c>
      <c r="AD10" s="13">
        <v>1479</v>
      </c>
      <c r="AE10" s="13">
        <v>77744</v>
      </c>
      <c r="AF10" s="13">
        <v>22528</v>
      </c>
      <c r="AG10" s="13">
        <v>0</v>
      </c>
      <c r="AH10" s="13">
        <v>1690</v>
      </c>
      <c r="AI10" s="13">
        <v>0</v>
      </c>
      <c r="AJ10" s="13">
        <v>3052</v>
      </c>
      <c r="AK10" s="13">
        <v>1125</v>
      </c>
      <c r="AL10" s="13">
        <v>4423</v>
      </c>
      <c r="AM10" s="13">
        <v>12357</v>
      </c>
      <c r="AN10" s="13">
        <v>47176</v>
      </c>
      <c r="AO10" s="13">
        <f t="shared" si="5"/>
        <v>448088</v>
      </c>
      <c r="AP10" s="13">
        <v>0</v>
      </c>
      <c r="AQ10" s="13">
        <v>0</v>
      </c>
      <c r="AR10" s="13">
        <v>16825</v>
      </c>
      <c r="AS10" s="13">
        <v>287169</v>
      </c>
      <c r="AT10" s="13">
        <v>0</v>
      </c>
      <c r="AU10" s="13">
        <v>133275</v>
      </c>
      <c r="AV10" s="13">
        <v>190944</v>
      </c>
      <c r="AW10" s="13">
        <f t="shared" si="6"/>
        <v>628213</v>
      </c>
      <c r="AX10" s="13">
        <v>949967</v>
      </c>
      <c r="AY10" s="13">
        <f t="shared" si="7"/>
        <v>1578180</v>
      </c>
      <c r="AZ10" s="35">
        <f t="shared" si="8"/>
        <v>2026268</v>
      </c>
      <c r="BB10" s="15"/>
    </row>
    <row r="11" spans="1:54" s="14" customFormat="1" ht="24.75" customHeight="1" x14ac:dyDescent="0.2">
      <c r="A11" s="10" t="s">
        <v>67</v>
      </c>
      <c r="B11" s="16">
        <v>455</v>
      </c>
      <c r="C11" s="12" t="s">
        <v>68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f t="shared" si="5"/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f t="shared" si="6"/>
        <v>0</v>
      </c>
      <c r="AX11" s="13">
        <v>0</v>
      </c>
      <c r="AY11" s="13">
        <f t="shared" si="7"/>
        <v>0</v>
      </c>
      <c r="AZ11" s="35">
        <f t="shared" si="8"/>
        <v>0</v>
      </c>
      <c r="BB11" s="15"/>
    </row>
    <row r="12" spans="1:54" s="14" customFormat="1" ht="24.75" customHeight="1" x14ac:dyDescent="0.2">
      <c r="A12" s="10" t="s">
        <v>69</v>
      </c>
      <c r="B12" s="16">
        <v>473</v>
      </c>
      <c r="C12" s="12" t="s">
        <v>70</v>
      </c>
      <c r="D12" s="13">
        <v>48039</v>
      </c>
      <c r="E12" s="13">
        <v>3873</v>
      </c>
      <c r="F12" s="13">
        <v>6570</v>
      </c>
      <c r="G12" s="13">
        <v>1635</v>
      </c>
      <c r="H12" s="13">
        <v>6209</v>
      </c>
      <c r="I12" s="13">
        <v>1531</v>
      </c>
      <c r="J12" s="13">
        <v>992</v>
      </c>
      <c r="K12" s="13">
        <v>3947</v>
      </c>
      <c r="L12" s="13">
        <v>0</v>
      </c>
      <c r="M12" s="13">
        <v>3526</v>
      </c>
      <c r="N12" s="13">
        <v>2638</v>
      </c>
      <c r="O12" s="13">
        <v>4012</v>
      </c>
      <c r="P12" s="13">
        <v>5364</v>
      </c>
      <c r="Q12" s="13">
        <v>2870</v>
      </c>
      <c r="R12" s="13">
        <v>4322</v>
      </c>
      <c r="S12" s="13">
        <v>2688</v>
      </c>
      <c r="T12" s="13">
        <v>6166</v>
      </c>
      <c r="U12" s="13">
        <v>3562</v>
      </c>
      <c r="V12" s="13">
        <v>6208</v>
      </c>
      <c r="W12" s="13">
        <v>84</v>
      </c>
      <c r="X12" s="13">
        <v>1137</v>
      </c>
      <c r="Y12" s="13">
        <v>13171</v>
      </c>
      <c r="Z12" s="13">
        <v>171</v>
      </c>
      <c r="AA12" s="13">
        <v>52</v>
      </c>
      <c r="AB12" s="13">
        <v>7415</v>
      </c>
      <c r="AC12" s="13">
        <v>1093</v>
      </c>
      <c r="AD12" s="13">
        <v>321</v>
      </c>
      <c r="AE12" s="13">
        <v>3292</v>
      </c>
      <c r="AF12" s="13">
        <v>2388</v>
      </c>
      <c r="AG12" s="13">
        <v>1023</v>
      </c>
      <c r="AH12" s="13">
        <v>1724</v>
      </c>
      <c r="AI12" s="13">
        <v>6901</v>
      </c>
      <c r="AJ12" s="13">
        <v>6009</v>
      </c>
      <c r="AK12" s="13">
        <v>6788</v>
      </c>
      <c r="AL12" s="13">
        <v>0</v>
      </c>
      <c r="AM12" s="13">
        <v>0</v>
      </c>
      <c r="AN12" s="13">
        <v>6845</v>
      </c>
      <c r="AO12" s="13">
        <f t="shared" si="5"/>
        <v>172566</v>
      </c>
      <c r="AP12" s="13">
        <v>10349</v>
      </c>
      <c r="AQ12" s="13">
        <v>16704</v>
      </c>
      <c r="AR12" s="13">
        <v>2408</v>
      </c>
      <c r="AS12" s="13">
        <v>11755</v>
      </c>
      <c r="AT12" s="13">
        <v>9184</v>
      </c>
      <c r="AU12" s="13">
        <v>4620</v>
      </c>
      <c r="AV12" s="13">
        <v>11784</v>
      </c>
      <c r="AW12" s="13">
        <f t="shared" si="6"/>
        <v>66804</v>
      </c>
      <c r="AX12" s="13">
        <v>20493</v>
      </c>
      <c r="AY12" s="13">
        <f t="shared" si="7"/>
        <v>87297</v>
      </c>
      <c r="AZ12" s="35">
        <f t="shared" si="8"/>
        <v>259863</v>
      </c>
      <c r="BB12" s="15"/>
    </row>
    <row r="13" spans="1:54" s="14" customFormat="1" ht="24.75" customHeight="1" x14ac:dyDescent="0.2">
      <c r="A13" s="10" t="s">
        <v>71</v>
      </c>
      <c r="B13" s="17" t="s">
        <v>72</v>
      </c>
      <c r="C13" s="12" t="s">
        <v>73</v>
      </c>
      <c r="D13" s="13">
        <v>0</v>
      </c>
      <c r="E13" s="13">
        <v>6144</v>
      </c>
      <c r="F13" s="13">
        <v>30085</v>
      </c>
      <c r="G13" s="13">
        <v>16761</v>
      </c>
      <c r="H13" s="13">
        <v>2000</v>
      </c>
      <c r="I13" s="13">
        <v>3374</v>
      </c>
      <c r="J13" s="13">
        <v>2177</v>
      </c>
      <c r="K13" s="13">
        <v>0</v>
      </c>
      <c r="L13" s="13">
        <v>3668</v>
      </c>
      <c r="M13" s="13">
        <v>0</v>
      </c>
      <c r="N13" s="13">
        <v>26976</v>
      </c>
      <c r="O13" s="13">
        <v>0</v>
      </c>
      <c r="P13" s="13">
        <v>32182</v>
      </c>
      <c r="Q13" s="13">
        <v>20132</v>
      </c>
      <c r="R13" s="13">
        <v>2439</v>
      </c>
      <c r="S13" s="13">
        <v>2468</v>
      </c>
      <c r="T13" s="13">
        <v>22190</v>
      </c>
      <c r="U13" s="13">
        <v>19761</v>
      </c>
      <c r="V13" s="13">
        <v>6894</v>
      </c>
      <c r="W13" s="13">
        <v>11939</v>
      </c>
      <c r="X13" s="13">
        <v>80</v>
      </c>
      <c r="Y13" s="13">
        <v>3840</v>
      </c>
      <c r="Z13" s="13">
        <v>0</v>
      </c>
      <c r="AA13" s="13">
        <v>0</v>
      </c>
      <c r="AB13" s="13">
        <v>6752</v>
      </c>
      <c r="AC13" s="13">
        <v>0</v>
      </c>
      <c r="AD13" s="13">
        <v>1024</v>
      </c>
      <c r="AE13" s="13">
        <v>21735</v>
      </c>
      <c r="AF13" s="13">
        <v>10053</v>
      </c>
      <c r="AG13" s="13">
        <v>0</v>
      </c>
      <c r="AH13" s="13">
        <v>16023</v>
      </c>
      <c r="AI13" s="13">
        <v>0</v>
      </c>
      <c r="AJ13" s="13">
        <v>6425</v>
      </c>
      <c r="AK13" s="13">
        <v>1291</v>
      </c>
      <c r="AL13" s="13">
        <v>3000</v>
      </c>
      <c r="AM13" s="13">
        <v>550</v>
      </c>
      <c r="AN13" s="13">
        <v>3000</v>
      </c>
      <c r="AO13" s="13">
        <f t="shared" si="5"/>
        <v>282963</v>
      </c>
      <c r="AP13" s="13">
        <v>7468</v>
      </c>
      <c r="AQ13" s="13">
        <v>36992</v>
      </c>
      <c r="AR13" s="13">
        <v>37546</v>
      </c>
      <c r="AS13" s="13">
        <v>150</v>
      </c>
      <c r="AT13" s="13">
        <v>0</v>
      </c>
      <c r="AU13" s="13">
        <v>1692</v>
      </c>
      <c r="AV13" s="13">
        <v>201351</v>
      </c>
      <c r="AW13" s="13">
        <f t="shared" si="6"/>
        <v>285199</v>
      </c>
      <c r="AX13" s="13">
        <v>44035</v>
      </c>
      <c r="AY13" s="13">
        <f t="shared" si="7"/>
        <v>329234</v>
      </c>
      <c r="AZ13" s="35">
        <f t="shared" si="8"/>
        <v>612197</v>
      </c>
      <c r="BB13" s="15"/>
    </row>
    <row r="14" spans="1:54" s="8" customFormat="1" ht="24.75" customHeight="1" x14ac:dyDescent="0.2">
      <c r="A14" s="30" t="s">
        <v>74</v>
      </c>
      <c r="B14" s="33">
        <v>500</v>
      </c>
      <c r="C14" s="47" t="s">
        <v>75</v>
      </c>
      <c r="D14" s="32">
        <v>20839</v>
      </c>
      <c r="E14" s="32">
        <v>1656</v>
      </c>
      <c r="F14" s="32">
        <v>3692</v>
      </c>
      <c r="G14" s="32">
        <v>1062</v>
      </c>
      <c r="H14" s="32">
        <v>34133</v>
      </c>
      <c r="I14" s="32">
        <v>7818</v>
      </c>
      <c r="J14" s="32">
        <v>13636</v>
      </c>
      <c r="K14" s="32">
        <v>8900</v>
      </c>
      <c r="L14" s="32">
        <v>13795</v>
      </c>
      <c r="M14" s="32">
        <v>20693</v>
      </c>
      <c r="N14" s="32">
        <v>42736</v>
      </c>
      <c r="O14" s="32">
        <v>9824</v>
      </c>
      <c r="P14" s="32">
        <v>0</v>
      </c>
      <c r="Q14" s="32">
        <v>28304</v>
      </c>
      <c r="R14" s="32">
        <v>8806</v>
      </c>
      <c r="S14" s="32">
        <v>6184</v>
      </c>
      <c r="T14" s="32">
        <v>6167</v>
      </c>
      <c r="U14" s="32">
        <v>15771</v>
      </c>
      <c r="V14" s="32">
        <v>163274</v>
      </c>
      <c r="W14" s="32">
        <v>3</v>
      </c>
      <c r="X14" s="32">
        <v>5706</v>
      </c>
      <c r="Y14" s="32">
        <v>1797</v>
      </c>
      <c r="Z14" s="32">
        <v>16019</v>
      </c>
      <c r="AA14" s="32">
        <v>932</v>
      </c>
      <c r="AB14" s="32">
        <v>1632</v>
      </c>
      <c r="AC14" s="32">
        <v>0</v>
      </c>
      <c r="AD14" s="32">
        <v>332</v>
      </c>
      <c r="AE14" s="32">
        <v>14617</v>
      </c>
      <c r="AF14" s="32">
        <v>19032</v>
      </c>
      <c r="AG14" s="32">
        <v>383</v>
      </c>
      <c r="AH14" s="32">
        <v>984</v>
      </c>
      <c r="AI14" s="32">
        <v>16202</v>
      </c>
      <c r="AJ14" s="32">
        <v>109087</v>
      </c>
      <c r="AK14" s="32">
        <v>9321</v>
      </c>
      <c r="AL14" s="32">
        <v>10453</v>
      </c>
      <c r="AM14" s="32">
        <v>7724</v>
      </c>
      <c r="AN14" s="32">
        <v>21035</v>
      </c>
      <c r="AO14" s="32">
        <f t="shared" si="5"/>
        <v>642549</v>
      </c>
      <c r="AP14" s="32">
        <v>400</v>
      </c>
      <c r="AQ14" s="32">
        <v>116119</v>
      </c>
      <c r="AR14" s="32">
        <v>105370</v>
      </c>
      <c r="AS14" s="32">
        <v>165763</v>
      </c>
      <c r="AT14" s="32">
        <v>8529</v>
      </c>
      <c r="AU14" s="32">
        <v>66883</v>
      </c>
      <c r="AV14" s="32">
        <v>50526</v>
      </c>
      <c r="AW14" s="32">
        <f t="shared" si="6"/>
        <v>513590</v>
      </c>
      <c r="AX14" s="32">
        <v>363878</v>
      </c>
      <c r="AY14" s="32">
        <f t="shared" si="7"/>
        <v>877468</v>
      </c>
      <c r="AZ14" s="32">
        <f t="shared" si="8"/>
        <v>1520017</v>
      </c>
      <c r="BB14" s="9"/>
    </row>
    <row r="15" spans="1:54" s="8" customFormat="1" ht="24.75" customHeight="1" x14ac:dyDescent="0.2">
      <c r="A15" s="30" t="s">
        <v>76</v>
      </c>
      <c r="B15" s="33">
        <v>600</v>
      </c>
      <c r="C15" s="47" t="s">
        <v>77</v>
      </c>
      <c r="D15" s="32">
        <f>SUM(D16:D18)</f>
        <v>29231</v>
      </c>
      <c r="E15" s="32">
        <f t="shared" ref="E15:AZ15" si="9">SUM(E16:E18)</f>
        <v>92060</v>
      </c>
      <c r="F15" s="32">
        <f t="shared" si="9"/>
        <v>36669</v>
      </c>
      <c r="G15" s="32">
        <f t="shared" si="9"/>
        <v>17983</v>
      </c>
      <c r="H15" s="32">
        <f t="shared" si="9"/>
        <v>46990</v>
      </c>
      <c r="I15" s="32">
        <f t="shared" si="9"/>
        <v>108608</v>
      </c>
      <c r="J15" s="32">
        <f t="shared" si="9"/>
        <v>14429</v>
      </c>
      <c r="K15" s="32">
        <f t="shared" si="9"/>
        <v>11014</v>
      </c>
      <c r="L15" s="32">
        <f t="shared" si="9"/>
        <v>23616</v>
      </c>
      <c r="M15" s="32">
        <f t="shared" si="9"/>
        <v>179521</v>
      </c>
      <c r="N15" s="32">
        <f t="shared" si="9"/>
        <v>56507</v>
      </c>
      <c r="O15" s="32">
        <f t="shared" si="9"/>
        <v>24304</v>
      </c>
      <c r="P15" s="32">
        <f t="shared" si="9"/>
        <v>25761</v>
      </c>
      <c r="Q15" s="32">
        <f t="shared" si="9"/>
        <v>183564</v>
      </c>
      <c r="R15" s="32">
        <f t="shared" si="9"/>
        <v>22372</v>
      </c>
      <c r="S15" s="32">
        <f t="shared" si="9"/>
        <v>17332</v>
      </c>
      <c r="T15" s="32">
        <f t="shared" si="9"/>
        <v>8416</v>
      </c>
      <c r="U15" s="32">
        <f t="shared" si="9"/>
        <v>33869</v>
      </c>
      <c r="V15" s="32">
        <f t="shared" si="9"/>
        <v>32712</v>
      </c>
      <c r="W15" s="32">
        <f t="shared" si="9"/>
        <v>14722</v>
      </c>
      <c r="X15" s="32">
        <f t="shared" si="9"/>
        <v>12640</v>
      </c>
      <c r="Y15" s="32">
        <f t="shared" si="9"/>
        <v>67305</v>
      </c>
      <c r="Z15" s="32">
        <f t="shared" si="9"/>
        <v>21022</v>
      </c>
      <c r="AA15" s="32">
        <f t="shared" si="9"/>
        <v>15504</v>
      </c>
      <c r="AB15" s="32">
        <f t="shared" si="9"/>
        <v>102188</v>
      </c>
      <c r="AC15" s="32">
        <f t="shared" si="9"/>
        <v>25315</v>
      </c>
      <c r="AD15" s="32">
        <f t="shared" si="9"/>
        <v>9457</v>
      </c>
      <c r="AE15" s="32">
        <f t="shared" si="9"/>
        <v>78429</v>
      </c>
      <c r="AF15" s="32">
        <f t="shared" si="9"/>
        <v>15200</v>
      </c>
      <c r="AG15" s="32">
        <f t="shared" si="9"/>
        <v>13048</v>
      </c>
      <c r="AH15" s="32">
        <f t="shared" si="9"/>
        <v>800</v>
      </c>
      <c r="AI15" s="32">
        <f t="shared" si="9"/>
        <v>34537</v>
      </c>
      <c r="AJ15" s="32">
        <f t="shared" si="9"/>
        <v>73778</v>
      </c>
      <c r="AK15" s="32">
        <f t="shared" si="9"/>
        <v>33163</v>
      </c>
      <c r="AL15" s="32">
        <f t="shared" si="9"/>
        <v>11263</v>
      </c>
      <c r="AM15" s="32">
        <f t="shared" si="9"/>
        <v>12245</v>
      </c>
      <c r="AN15" s="32">
        <f t="shared" si="9"/>
        <v>31715</v>
      </c>
      <c r="AO15" s="32">
        <f t="shared" si="9"/>
        <v>1537289</v>
      </c>
      <c r="AP15" s="32">
        <f t="shared" si="9"/>
        <v>151677</v>
      </c>
      <c r="AQ15" s="32">
        <f t="shared" si="9"/>
        <v>289683</v>
      </c>
      <c r="AR15" s="32">
        <f t="shared" si="9"/>
        <v>99416</v>
      </c>
      <c r="AS15" s="32">
        <f t="shared" si="9"/>
        <v>244841</v>
      </c>
      <c r="AT15" s="32">
        <f t="shared" si="9"/>
        <v>249405</v>
      </c>
      <c r="AU15" s="32">
        <f t="shared" si="9"/>
        <v>201325</v>
      </c>
      <c r="AV15" s="32">
        <f t="shared" si="9"/>
        <v>219311</v>
      </c>
      <c r="AW15" s="32">
        <f t="shared" si="9"/>
        <v>1455658</v>
      </c>
      <c r="AX15" s="32">
        <f t="shared" si="9"/>
        <v>720955</v>
      </c>
      <c r="AY15" s="32">
        <f t="shared" si="9"/>
        <v>2176613</v>
      </c>
      <c r="AZ15" s="32">
        <f t="shared" si="9"/>
        <v>3713902</v>
      </c>
      <c r="BB15" s="9"/>
    </row>
    <row r="16" spans="1:54" s="14" customFormat="1" ht="24.75" customHeight="1" x14ac:dyDescent="0.2">
      <c r="A16" s="10" t="s">
        <v>78</v>
      </c>
      <c r="B16" s="16">
        <v>620</v>
      </c>
      <c r="C16" s="12" t="s">
        <v>79</v>
      </c>
      <c r="D16" s="13">
        <v>4419</v>
      </c>
      <c r="E16" s="13">
        <v>2774</v>
      </c>
      <c r="F16" s="13">
        <v>792</v>
      </c>
      <c r="G16" s="13">
        <v>2929</v>
      </c>
      <c r="H16" s="13">
        <v>20365</v>
      </c>
      <c r="I16" s="13">
        <v>90179</v>
      </c>
      <c r="J16" s="13">
        <v>8491</v>
      </c>
      <c r="K16" s="13">
        <v>0</v>
      </c>
      <c r="L16" s="13">
        <v>12485</v>
      </c>
      <c r="M16" s="13">
        <v>126733</v>
      </c>
      <c r="N16" s="13">
        <v>40450</v>
      </c>
      <c r="O16" s="13">
        <v>24304</v>
      </c>
      <c r="P16" s="13">
        <v>7984</v>
      </c>
      <c r="Q16" s="13">
        <v>180048</v>
      </c>
      <c r="R16" s="13">
        <v>13429</v>
      </c>
      <c r="S16" s="13">
        <v>3936</v>
      </c>
      <c r="T16" s="13">
        <v>0</v>
      </c>
      <c r="U16" s="13">
        <v>6221</v>
      </c>
      <c r="V16" s="13">
        <v>7371</v>
      </c>
      <c r="W16" s="13">
        <v>2959</v>
      </c>
      <c r="X16" s="13">
        <v>0</v>
      </c>
      <c r="Y16" s="13">
        <v>37334</v>
      </c>
      <c r="Z16" s="13">
        <v>1659</v>
      </c>
      <c r="AA16" s="13">
        <v>2748</v>
      </c>
      <c r="AB16" s="13">
        <v>100806</v>
      </c>
      <c r="AC16" s="13">
        <v>25315</v>
      </c>
      <c r="AD16" s="13">
        <v>8960</v>
      </c>
      <c r="AE16" s="13">
        <v>68312</v>
      </c>
      <c r="AF16" s="13">
        <v>6464</v>
      </c>
      <c r="AG16" s="13">
        <v>3989</v>
      </c>
      <c r="AH16" s="13">
        <v>0</v>
      </c>
      <c r="AI16" s="13">
        <v>28511</v>
      </c>
      <c r="AJ16" s="13">
        <v>5414</v>
      </c>
      <c r="AK16" s="13">
        <v>21255</v>
      </c>
      <c r="AL16" s="13">
        <v>3117</v>
      </c>
      <c r="AM16" s="13">
        <v>2977</v>
      </c>
      <c r="AN16" s="13">
        <v>3999</v>
      </c>
      <c r="AO16" s="13">
        <f>SUM(D16:AN16)</f>
        <v>876729</v>
      </c>
      <c r="AP16" s="13">
        <v>144477</v>
      </c>
      <c r="AQ16" s="13">
        <v>224995</v>
      </c>
      <c r="AR16" s="13">
        <v>72662</v>
      </c>
      <c r="AS16" s="13">
        <v>144050</v>
      </c>
      <c r="AT16" s="13">
        <v>248931</v>
      </c>
      <c r="AU16" s="13">
        <v>118325</v>
      </c>
      <c r="AV16" s="13">
        <v>96633</v>
      </c>
      <c r="AW16" s="13">
        <f>SUM(AP16:AV16)</f>
        <v>1050073</v>
      </c>
      <c r="AX16" s="13">
        <v>490876</v>
      </c>
      <c r="AY16" s="13">
        <f>AW16+AX16</f>
        <v>1540949</v>
      </c>
      <c r="AZ16" s="35">
        <f>AO16+AY16</f>
        <v>2417678</v>
      </c>
      <c r="BB16" s="15"/>
    </row>
    <row r="17" spans="1:54" s="14" customFormat="1" ht="24.75" customHeight="1" x14ac:dyDescent="0.2">
      <c r="A17" s="10" t="s">
        <v>80</v>
      </c>
      <c r="B17" s="16">
        <v>630</v>
      </c>
      <c r="C17" s="12" t="s">
        <v>81</v>
      </c>
      <c r="D17" s="13">
        <v>474</v>
      </c>
      <c r="E17" s="13">
        <v>5000</v>
      </c>
      <c r="F17" s="13">
        <v>12643</v>
      </c>
      <c r="G17" s="13">
        <v>2046</v>
      </c>
      <c r="H17" s="13">
        <v>7540</v>
      </c>
      <c r="I17" s="13">
        <v>2550</v>
      </c>
      <c r="J17" s="13">
        <v>0</v>
      </c>
      <c r="K17" s="13">
        <v>2739</v>
      </c>
      <c r="L17" s="13">
        <v>0</v>
      </c>
      <c r="M17" s="13">
        <v>41793</v>
      </c>
      <c r="N17" s="13">
        <v>1058</v>
      </c>
      <c r="O17" s="13">
        <v>0</v>
      </c>
      <c r="P17" s="13">
        <v>0</v>
      </c>
      <c r="Q17" s="13">
        <v>3516</v>
      </c>
      <c r="R17" s="13">
        <v>0</v>
      </c>
      <c r="S17" s="13">
        <v>2708</v>
      </c>
      <c r="T17" s="13">
        <v>0</v>
      </c>
      <c r="U17" s="13">
        <v>8291</v>
      </c>
      <c r="V17" s="13">
        <v>1062</v>
      </c>
      <c r="W17" s="13">
        <v>1386</v>
      </c>
      <c r="X17" s="13">
        <v>497</v>
      </c>
      <c r="Y17" s="13">
        <v>16302</v>
      </c>
      <c r="Z17" s="13">
        <v>17681</v>
      </c>
      <c r="AA17" s="13">
        <v>7686</v>
      </c>
      <c r="AB17" s="13">
        <v>0</v>
      </c>
      <c r="AC17" s="13">
        <v>0</v>
      </c>
      <c r="AD17" s="13">
        <v>0</v>
      </c>
      <c r="AE17" s="13">
        <v>4695</v>
      </c>
      <c r="AF17" s="13">
        <v>0</v>
      </c>
      <c r="AG17" s="13">
        <v>0</v>
      </c>
      <c r="AH17" s="13">
        <v>800</v>
      </c>
      <c r="AI17" s="13">
        <v>463</v>
      </c>
      <c r="AJ17" s="13">
        <v>2369</v>
      </c>
      <c r="AK17" s="13">
        <v>0</v>
      </c>
      <c r="AL17" s="13">
        <v>3254</v>
      </c>
      <c r="AM17" s="13">
        <v>4670</v>
      </c>
      <c r="AN17" s="13">
        <v>14310</v>
      </c>
      <c r="AO17" s="13">
        <f>SUM(D17:AN17)</f>
        <v>165533</v>
      </c>
      <c r="AP17" s="13">
        <v>0</v>
      </c>
      <c r="AQ17" s="13">
        <v>26365</v>
      </c>
      <c r="AR17" s="13">
        <v>871</v>
      </c>
      <c r="AS17" s="13">
        <v>12261</v>
      </c>
      <c r="AT17" s="13">
        <v>474</v>
      </c>
      <c r="AU17" s="13">
        <v>6881</v>
      </c>
      <c r="AV17" s="13">
        <v>9972</v>
      </c>
      <c r="AW17" s="13">
        <f>SUM(AP17:AV17)</f>
        <v>56824</v>
      </c>
      <c r="AX17" s="13">
        <v>99719</v>
      </c>
      <c r="AY17" s="13">
        <f>AW17+AX17</f>
        <v>156543</v>
      </c>
      <c r="AZ17" s="35">
        <f>AO17+AY17</f>
        <v>322076</v>
      </c>
      <c r="BB17" s="15"/>
    </row>
    <row r="18" spans="1:54" s="14" customFormat="1" ht="24.75" customHeight="1" x14ac:dyDescent="0.2">
      <c r="A18" s="10" t="s">
        <v>82</v>
      </c>
      <c r="B18" s="11" t="s">
        <v>83</v>
      </c>
      <c r="C18" s="12" t="s">
        <v>84</v>
      </c>
      <c r="D18" s="13">
        <v>24338</v>
      </c>
      <c r="E18" s="13">
        <v>84286</v>
      </c>
      <c r="F18" s="13">
        <v>23234</v>
      </c>
      <c r="G18" s="13">
        <v>13008</v>
      </c>
      <c r="H18" s="13">
        <v>19085</v>
      </c>
      <c r="I18" s="13">
        <v>15879</v>
      </c>
      <c r="J18" s="13">
        <v>5938</v>
      </c>
      <c r="K18" s="13">
        <v>8275</v>
      </c>
      <c r="L18" s="13">
        <v>11131</v>
      </c>
      <c r="M18" s="13">
        <v>10995</v>
      </c>
      <c r="N18" s="13">
        <v>14999</v>
      </c>
      <c r="O18" s="13">
        <v>0</v>
      </c>
      <c r="P18" s="13">
        <v>17777</v>
      </c>
      <c r="Q18" s="13">
        <v>0</v>
      </c>
      <c r="R18" s="13">
        <v>8943</v>
      </c>
      <c r="S18" s="13">
        <v>10688</v>
      </c>
      <c r="T18" s="13">
        <v>8416</v>
      </c>
      <c r="U18" s="13">
        <v>19357</v>
      </c>
      <c r="V18" s="13">
        <v>24279</v>
      </c>
      <c r="W18" s="13">
        <v>10377</v>
      </c>
      <c r="X18" s="13">
        <v>12143</v>
      </c>
      <c r="Y18" s="13">
        <v>13669</v>
      </c>
      <c r="Z18" s="13">
        <v>1682</v>
      </c>
      <c r="AA18" s="13">
        <v>5070</v>
      </c>
      <c r="AB18" s="13">
        <v>1382</v>
      </c>
      <c r="AC18" s="13">
        <v>0</v>
      </c>
      <c r="AD18" s="13">
        <v>497</v>
      </c>
      <c r="AE18" s="13">
        <v>5422</v>
      </c>
      <c r="AF18" s="13">
        <v>8736</v>
      </c>
      <c r="AG18" s="13">
        <v>9059</v>
      </c>
      <c r="AH18" s="13">
        <v>0</v>
      </c>
      <c r="AI18" s="13">
        <v>5563</v>
      </c>
      <c r="AJ18" s="13">
        <v>65995</v>
      </c>
      <c r="AK18" s="13">
        <v>11908</v>
      </c>
      <c r="AL18" s="13">
        <v>4892</v>
      </c>
      <c r="AM18" s="13">
        <v>4598</v>
      </c>
      <c r="AN18" s="13">
        <v>13406</v>
      </c>
      <c r="AO18" s="13">
        <f>SUM(D18:AN18)</f>
        <v>495027</v>
      </c>
      <c r="AP18" s="13">
        <v>7200</v>
      </c>
      <c r="AQ18" s="13">
        <v>38323</v>
      </c>
      <c r="AR18" s="13">
        <v>25883</v>
      </c>
      <c r="AS18" s="13">
        <v>88530</v>
      </c>
      <c r="AT18" s="13">
        <v>0</v>
      </c>
      <c r="AU18" s="13">
        <v>76119</v>
      </c>
      <c r="AV18" s="13">
        <v>112706</v>
      </c>
      <c r="AW18" s="13">
        <f>SUM(AP18:AV18)</f>
        <v>348761</v>
      </c>
      <c r="AX18" s="13">
        <v>130360</v>
      </c>
      <c r="AY18" s="13">
        <f>AW18+AX18</f>
        <v>479121</v>
      </c>
      <c r="AZ18" s="35">
        <f>AO18+AY18</f>
        <v>974148</v>
      </c>
      <c r="BB18" s="15"/>
    </row>
    <row r="19" spans="1:54" s="8" customFormat="1" ht="24.75" customHeight="1" x14ac:dyDescent="0.2">
      <c r="A19" s="30" t="s">
        <v>85</v>
      </c>
      <c r="B19" s="31">
        <v>700</v>
      </c>
      <c r="C19" s="47" t="s">
        <v>86</v>
      </c>
      <c r="D19" s="32">
        <v>9364</v>
      </c>
      <c r="E19" s="32">
        <v>9722</v>
      </c>
      <c r="F19" s="32">
        <v>27785</v>
      </c>
      <c r="G19" s="32">
        <v>1541</v>
      </c>
      <c r="H19" s="32">
        <v>7277</v>
      </c>
      <c r="I19" s="32">
        <v>22898</v>
      </c>
      <c r="J19" s="32">
        <v>3661</v>
      </c>
      <c r="K19" s="32">
        <v>11505</v>
      </c>
      <c r="L19" s="32">
        <v>1325</v>
      </c>
      <c r="M19" s="32">
        <v>13558</v>
      </c>
      <c r="N19" s="32">
        <v>3161</v>
      </c>
      <c r="O19" s="32">
        <v>670</v>
      </c>
      <c r="P19" s="32">
        <v>3877</v>
      </c>
      <c r="Q19" s="32">
        <v>64338</v>
      </c>
      <c r="R19" s="32">
        <v>5746</v>
      </c>
      <c r="S19" s="32">
        <v>18731</v>
      </c>
      <c r="T19" s="32">
        <v>7154</v>
      </c>
      <c r="U19" s="32">
        <v>15523</v>
      </c>
      <c r="V19" s="32">
        <v>32598</v>
      </c>
      <c r="W19" s="32">
        <v>2830</v>
      </c>
      <c r="X19" s="32">
        <v>7707</v>
      </c>
      <c r="Y19" s="32">
        <v>2357</v>
      </c>
      <c r="Z19" s="32">
        <v>1038</v>
      </c>
      <c r="AA19" s="32">
        <v>9028</v>
      </c>
      <c r="AB19" s="32">
        <v>19889</v>
      </c>
      <c r="AC19" s="32">
        <v>4610</v>
      </c>
      <c r="AD19" s="32">
        <v>5347</v>
      </c>
      <c r="AE19" s="32">
        <v>4984</v>
      </c>
      <c r="AF19" s="32">
        <v>4066</v>
      </c>
      <c r="AG19" s="32">
        <v>0</v>
      </c>
      <c r="AH19" s="32">
        <v>4727</v>
      </c>
      <c r="AI19" s="32">
        <v>88</v>
      </c>
      <c r="AJ19" s="32">
        <v>6859</v>
      </c>
      <c r="AK19" s="32">
        <v>4388</v>
      </c>
      <c r="AL19" s="32">
        <v>6547</v>
      </c>
      <c r="AM19" s="32">
        <v>2213</v>
      </c>
      <c r="AN19" s="32">
        <v>630</v>
      </c>
      <c r="AO19" s="32">
        <f>SUM(D19:AN19)</f>
        <v>347742</v>
      </c>
      <c r="AP19" s="32">
        <v>4665</v>
      </c>
      <c r="AQ19" s="32">
        <v>1056</v>
      </c>
      <c r="AR19" s="32">
        <v>4233</v>
      </c>
      <c r="AS19" s="32">
        <v>55582</v>
      </c>
      <c r="AT19" s="32">
        <v>11664</v>
      </c>
      <c r="AU19" s="32">
        <v>27541</v>
      </c>
      <c r="AV19" s="32">
        <v>8685</v>
      </c>
      <c r="AW19" s="32">
        <f>SUM(AP19:AV19)</f>
        <v>113426</v>
      </c>
      <c r="AX19" s="32">
        <v>13614</v>
      </c>
      <c r="AY19" s="32">
        <f>AW19+AX19</f>
        <v>127040</v>
      </c>
      <c r="AZ19" s="32">
        <f>AO19+AY19</f>
        <v>474782</v>
      </c>
      <c r="BB19" s="9"/>
    </row>
    <row r="20" spans="1:54" s="8" customFormat="1" ht="24.75" customHeight="1" x14ac:dyDescent="0.2">
      <c r="A20" s="30" t="s">
        <v>87</v>
      </c>
      <c r="B20" s="31">
        <v>800</v>
      </c>
      <c r="C20" s="47" t="s">
        <v>88</v>
      </c>
      <c r="D20" s="32">
        <f>SUM(D21:D22)</f>
        <v>18386</v>
      </c>
      <c r="E20" s="32">
        <f t="shared" ref="E20:AZ20" si="10">SUM(E21:E22)</f>
        <v>38212</v>
      </c>
      <c r="F20" s="32">
        <f t="shared" si="10"/>
        <v>33952</v>
      </c>
      <c r="G20" s="32">
        <f t="shared" si="10"/>
        <v>14795</v>
      </c>
      <c r="H20" s="32">
        <f t="shared" si="10"/>
        <v>66166</v>
      </c>
      <c r="I20" s="32">
        <f t="shared" si="10"/>
        <v>49336</v>
      </c>
      <c r="J20" s="32">
        <f t="shared" si="10"/>
        <v>17853</v>
      </c>
      <c r="K20" s="32">
        <f t="shared" si="10"/>
        <v>32296</v>
      </c>
      <c r="L20" s="32">
        <f t="shared" si="10"/>
        <v>27909</v>
      </c>
      <c r="M20" s="32">
        <f t="shared" si="10"/>
        <v>68251</v>
      </c>
      <c r="N20" s="32">
        <f t="shared" si="10"/>
        <v>98624</v>
      </c>
      <c r="O20" s="32">
        <f t="shared" si="10"/>
        <v>26772</v>
      </c>
      <c r="P20" s="32">
        <f t="shared" si="10"/>
        <v>20015</v>
      </c>
      <c r="Q20" s="32">
        <f t="shared" si="10"/>
        <v>70111</v>
      </c>
      <c r="R20" s="32">
        <f t="shared" si="10"/>
        <v>8457</v>
      </c>
      <c r="S20" s="32">
        <f t="shared" si="10"/>
        <v>23750</v>
      </c>
      <c r="T20" s="32">
        <f t="shared" si="10"/>
        <v>42874</v>
      </c>
      <c r="U20" s="32">
        <f t="shared" si="10"/>
        <v>47772</v>
      </c>
      <c r="V20" s="32">
        <f t="shared" si="10"/>
        <v>49748</v>
      </c>
      <c r="W20" s="32">
        <f t="shared" si="10"/>
        <v>10830</v>
      </c>
      <c r="X20" s="32">
        <f t="shared" si="10"/>
        <v>12250</v>
      </c>
      <c r="Y20" s="32">
        <f t="shared" si="10"/>
        <v>43589</v>
      </c>
      <c r="Z20" s="32">
        <f t="shared" si="10"/>
        <v>8431</v>
      </c>
      <c r="AA20" s="32">
        <f t="shared" si="10"/>
        <v>13718</v>
      </c>
      <c r="AB20" s="32">
        <f t="shared" si="10"/>
        <v>40567</v>
      </c>
      <c r="AC20" s="32">
        <f t="shared" si="10"/>
        <v>34886</v>
      </c>
      <c r="AD20" s="32">
        <f t="shared" si="10"/>
        <v>14011</v>
      </c>
      <c r="AE20" s="32">
        <f t="shared" si="10"/>
        <v>107610</v>
      </c>
      <c r="AF20" s="32">
        <f t="shared" si="10"/>
        <v>52264</v>
      </c>
      <c r="AG20" s="32">
        <f t="shared" si="10"/>
        <v>19427</v>
      </c>
      <c r="AH20" s="32">
        <f t="shared" si="10"/>
        <v>28809</v>
      </c>
      <c r="AI20" s="32">
        <f t="shared" si="10"/>
        <v>4167</v>
      </c>
      <c r="AJ20" s="32">
        <f t="shared" si="10"/>
        <v>177369</v>
      </c>
      <c r="AK20" s="32">
        <f t="shared" si="10"/>
        <v>22788</v>
      </c>
      <c r="AL20" s="32">
        <f t="shared" si="10"/>
        <v>9940</v>
      </c>
      <c r="AM20" s="32">
        <f t="shared" si="10"/>
        <v>8905</v>
      </c>
      <c r="AN20" s="32">
        <f t="shared" si="10"/>
        <v>52949</v>
      </c>
      <c r="AO20" s="32">
        <f t="shared" si="10"/>
        <v>1417789</v>
      </c>
      <c r="AP20" s="32">
        <f t="shared" si="10"/>
        <v>125261</v>
      </c>
      <c r="AQ20" s="32">
        <f t="shared" si="10"/>
        <v>235482</v>
      </c>
      <c r="AR20" s="32">
        <f t="shared" si="10"/>
        <v>180855</v>
      </c>
      <c r="AS20" s="32">
        <f t="shared" si="10"/>
        <v>356397</v>
      </c>
      <c r="AT20" s="32">
        <f t="shared" si="10"/>
        <v>172235</v>
      </c>
      <c r="AU20" s="32">
        <f t="shared" si="10"/>
        <v>174365</v>
      </c>
      <c r="AV20" s="32">
        <f t="shared" si="10"/>
        <v>433885</v>
      </c>
      <c r="AW20" s="32">
        <f t="shared" si="10"/>
        <v>1678480</v>
      </c>
      <c r="AX20" s="32">
        <f t="shared" si="10"/>
        <v>594793</v>
      </c>
      <c r="AY20" s="32">
        <f t="shared" si="10"/>
        <v>2273273</v>
      </c>
      <c r="AZ20" s="32">
        <f t="shared" si="10"/>
        <v>3691062</v>
      </c>
      <c r="BB20" s="9"/>
    </row>
    <row r="21" spans="1:54" s="14" customFormat="1" ht="24.75" customHeight="1" x14ac:dyDescent="0.2">
      <c r="A21" s="10" t="s">
        <v>89</v>
      </c>
      <c r="B21" s="17">
        <v>810</v>
      </c>
      <c r="C21" s="12" t="s">
        <v>90</v>
      </c>
      <c r="D21" s="13">
        <v>6896</v>
      </c>
      <c r="E21" s="13">
        <v>7934</v>
      </c>
      <c r="F21" s="13">
        <v>12303</v>
      </c>
      <c r="G21" s="13">
        <v>6552</v>
      </c>
      <c r="H21" s="13">
        <v>33125</v>
      </c>
      <c r="I21" s="13">
        <v>9055</v>
      </c>
      <c r="J21" s="13">
        <v>2972</v>
      </c>
      <c r="K21" s="13">
        <v>9381</v>
      </c>
      <c r="L21" s="13">
        <v>11363</v>
      </c>
      <c r="M21" s="13">
        <v>32128</v>
      </c>
      <c r="N21" s="13">
        <v>67013</v>
      </c>
      <c r="O21" s="13">
        <v>11614</v>
      </c>
      <c r="P21" s="13">
        <v>8587</v>
      </c>
      <c r="Q21" s="13">
        <v>37728</v>
      </c>
      <c r="R21" s="13">
        <v>4213</v>
      </c>
      <c r="S21" s="13">
        <v>6032</v>
      </c>
      <c r="T21" s="13">
        <v>7483</v>
      </c>
      <c r="U21" s="13">
        <v>19403</v>
      </c>
      <c r="V21" s="13">
        <v>23774</v>
      </c>
      <c r="W21" s="13">
        <v>3857</v>
      </c>
      <c r="X21" s="13">
        <v>4467</v>
      </c>
      <c r="Y21" s="13">
        <v>14595</v>
      </c>
      <c r="Z21" s="13">
        <v>3854</v>
      </c>
      <c r="AA21" s="13">
        <v>5407</v>
      </c>
      <c r="AB21" s="13">
        <v>9784</v>
      </c>
      <c r="AC21" s="13">
        <v>24553</v>
      </c>
      <c r="AD21" s="13">
        <v>3106</v>
      </c>
      <c r="AE21" s="13">
        <v>50200</v>
      </c>
      <c r="AF21" s="13">
        <v>18561</v>
      </c>
      <c r="AG21" s="13">
        <v>4900</v>
      </c>
      <c r="AH21" s="13">
        <v>17723</v>
      </c>
      <c r="AI21" s="13">
        <v>1285</v>
      </c>
      <c r="AJ21" s="13">
        <v>61904</v>
      </c>
      <c r="AK21" s="13">
        <v>5321</v>
      </c>
      <c r="AL21" s="13">
        <v>3110</v>
      </c>
      <c r="AM21" s="13">
        <v>2511</v>
      </c>
      <c r="AN21" s="13">
        <v>17975</v>
      </c>
      <c r="AO21" s="13">
        <f>SUM(D21:AN21)</f>
        <v>570669</v>
      </c>
      <c r="AP21" s="13">
        <v>63533</v>
      </c>
      <c r="AQ21" s="13">
        <v>85958</v>
      </c>
      <c r="AR21" s="13">
        <v>67685</v>
      </c>
      <c r="AS21" s="13">
        <v>210971</v>
      </c>
      <c r="AT21" s="13">
        <v>58251</v>
      </c>
      <c r="AU21" s="13">
        <v>59173</v>
      </c>
      <c r="AV21" s="13">
        <v>50965</v>
      </c>
      <c r="AW21" s="13">
        <f>SUM(AP21:AV21)</f>
        <v>596536</v>
      </c>
      <c r="AX21" s="13">
        <v>193720</v>
      </c>
      <c r="AY21" s="13">
        <f>AW21+AX21</f>
        <v>790256</v>
      </c>
      <c r="AZ21" s="35">
        <f>AO21+AY21</f>
        <v>1360925</v>
      </c>
      <c r="BB21" s="15"/>
    </row>
    <row r="22" spans="1:54" s="14" customFormat="1" ht="24.75" customHeight="1" x14ac:dyDescent="0.2">
      <c r="A22" s="10" t="s">
        <v>91</v>
      </c>
      <c r="B22" s="18" t="s">
        <v>92</v>
      </c>
      <c r="C22" s="12" t="s">
        <v>93</v>
      </c>
      <c r="D22" s="13">
        <v>11490</v>
      </c>
      <c r="E22" s="13">
        <v>30278</v>
      </c>
      <c r="F22" s="13">
        <v>21649</v>
      </c>
      <c r="G22" s="13">
        <v>8243</v>
      </c>
      <c r="H22" s="13">
        <v>33041</v>
      </c>
      <c r="I22" s="13">
        <v>40281</v>
      </c>
      <c r="J22" s="13">
        <v>14881</v>
      </c>
      <c r="K22" s="13">
        <v>22915</v>
      </c>
      <c r="L22" s="13">
        <v>16546</v>
      </c>
      <c r="M22" s="13">
        <v>36123</v>
      </c>
      <c r="N22" s="13">
        <v>31611</v>
      </c>
      <c r="O22" s="13">
        <v>15158</v>
      </c>
      <c r="P22" s="13">
        <v>11428</v>
      </c>
      <c r="Q22" s="13">
        <v>32383</v>
      </c>
      <c r="R22" s="13">
        <v>4244</v>
      </c>
      <c r="S22" s="13">
        <v>17718</v>
      </c>
      <c r="T22" s="13">
        <v>35391</v>
      </c>
      <c r="U22" s="13">
        <v>28369</v>
      </c>
      <c r="V22" s="13">
        <v>25974</v>
      </c>
      <c r="W22" s="13">
        <v>6973</v>
      </c>
      <c r="X22" s="13">
        <v>7783</v>
      </c>
      <c r="Y22" s="13">
        <v>28994</v>
      </c>
      <c r="Z22" s="13">
        <v>4577</v>
      </c>
      <c r="AA22" s="13">
        <v>8311</v>
      </c>
      <c r="AB22" s="13">
        <v>30783</v>
      </c>
      <c r="AC22" s="13">
        <v>10333</v>
      </c>
      <c r="AD22" s="13">
        <v>10905</v>
      </c>
      <c r="AE22" s="13">
        <v>57410</v>
      </c>
      <c r="AF22" s="13">
        <v>33703</v>
      </c>
      <c r="AG22" s="13">
        <v>14527</v>
      </c>
      <c r="AH22" s="13">
        <v>11086</v>
      </c>
      <c r="AI22" s="13">
        <v>2882</v>
      </c>
      <c r="AJ22" s="13">
        <v>115465</v>
      </c>
      <c r="AK22" s="13">
        <v>17467</v>
      </c>
      <c r="AL22" s="13">
        <v>6830</v>
      </c>
      <c r="AM22" s="13">
        <v>6394</v>
      </c>
      <c r="AN22" s="13">
        <v>34974</v>
      </c>
      <c r="AO22" s="13">
        <f>SUM(D22:AN22)</f>
        <v>847120</v>
      </c>
      <c r="AP22" s="13">
        <v>61728</v>
      </c>
      <c r="AQ22" s="13">
        <v>149524</v>
      </c>
      <c r="AR22" s="13">
        <v>113170</v>
      </c>
      <c r="AS22" s="13">
        <v>145426</v>
      </c>
      <c r="AT22" s="13">
        <v>113984</v>
      </c>
      <c r="AU22" s="13">
        <v>115192</v>
      </c>
      <c r="AV22" s="13">
        <v>382920</v>
      </c>
      <c r="AW22" s="13">
        <f>SUM(AP22:AV22)</f>
        <v>1081944</v>
      </c>
      <c r="AX22" s="13">
        <v>401073</v>
      </c>
      <c r="AY22" s="13">
        <f>AW22+AX22</f>
        <v>1483017</v>
      </c>
      <c r="AZ22" s="35">
        <f>AO22+AY22</f>
        <v>2330137</v>
      </c>
      <c r="BB22" s="15"/>
    </row>
    <row r="23" spans="1:54" s="8" customFormat="1" ht="24.75" customHeight="1" x14ac:dyDescent="0.2">
      <c r="A23" s="30" t="s">
        <v>94</v>
      </c>
      <c r="B23" s="34" t="s">
        <v>95</v>
      </c>
      <c r="C23" s="47" t="s">
        <v>96</v>
      </c>
      <c r="D23" s="32">
        <f>SUM(D24:D26)</f>
        <v>44879</v>
      </c>
      <c r="E23" s="32">
        <f t="shared" ref="E23:AZ23" si="11">SUM(E24:E26)</f>
        <v>63223</v>
      </c>
      <c r="F23" s="32">
        <f t="shared" si="11"/>
        <v>69854</v>
      </c>
      <c r="G23" s="32">
        <f t="shared" si="11"/>
        <v>39913</v>
      </c>
      <c r="H23" s="32">
        <f t="shared" si="11"/>
        <v>123823</v>
      </c>
      <c r="I23" s="32">
        <f t="shared" si="11"/>
        <v>99293</v>
      </c>
      <c r="J23" s="32">
        <f t="shared" si="11"/>
        <v>53356</v>
      </c>
      <c r="K23" s="32">
        <f t="shared" si="11"/>
        <v>39006</v>
      </c>
      <c r="L23" s="32">
        <f t="shared" si="11"/>
        <v>38897</v>
      </c>
      <c r="M23" s="32">
        <f t="shared" si="11"/>
        <v>143072</v>
      </c>
      <c r="N23" s="32">
        <f t="shared" si="11"/>
        <v>137762</v>
      </c>
      <c r="O23" s="32">
        <f t="shared" si="11"/>
        <v>62409</v>
      </c>
      <c r="P23" s="32">
        <f t="shared" si="11"/>
        <v>45466</v>
      </c>
      <c r="Q23" s="32">
        <f t="shared" si="11"/>
        <v>155125</v>
      </c>
      <c r="R23" s="32">
        <f t="shared" si="11"/>
        <v>41062</v>
      </c>
      <c r="S23" s="32">
        <f t="shared" si="11"/>
        <v>55744</v>
      </c>
      <c r="T23" s="32">
        <f t="shared" si="11"/>
        <v>65963</v>
      </c>
      <c r="U23" s="32">
        <f t="shared" si="11"/>
        <v>83602</v>
      </c>
      <c r="V23" s="32">
        <f t="shared" si="11"/>
        <v>158947</v>
      </c>
      <c r="W23" s="32">
        <f t="shared" si="11"/>
        <v>37641</v>
      </c>
      <c r="X23" s="32">
        <f t="shared" si="11"/>
        <v>18343</v>
      </c>
      <c r="Y23" s="32">
        <f t="shared" si="11"/>
        <v>64917</v>
      </c>
      <c r="Z23" s="32">
        <f t="shared" si="11"/>
        <v>51237</v>
      </c>
      <c r="AA23" s="32">
        <f t="shared" si="11"/>
        <v>20791</v>
      </c>
      <c r="AB23" s="32">
        <f t="shared" si="11"/>
        <v>85860</v>
      </c>
      <c r="AC23" s="32">
        <f t="shared" si="11"/>
        <v>106495</v>
      </c>
      <c r="AD23" s="32">
        <f t="shared" si="11"/>
        <v>35268</v>
      </c>
      <c r="AE23" s="32">
        <f t="shared" si="11"/>
        <v>156343</v>
      </c>
      <c r="AF23" s="32">
        <f t="shared" si="11"/>
        <v>80700</v>
      </c>
      <c r="AG23" s="32">
        <f t="shared" si="11"/>
        <v>46021</v>
      </c>
      <c r="AH23" s="32">
        <f t="shared" si="11"/>
        <v>42390</v>
      </c>
      <c r="AI23" s="32">
        <f t="shared" si="11"/>
        <v>8722</v>
      </c>
      <c r="AJ23" s="32">
        <f t="shared" si="11"/>
        <v>205589</v>
      </c>
      <c r="AK23" s="32">
        <f t="shared" si="11"/>
        <v>112674</v>
      </c>
      <c r="AL23" s="32">
        <f t="shared" si="11"/>
        <v>39987</v>
      </c>
      <c r="AM23" s="32">
        <f t="shared" si="11"/>
        <v>36079</v>
      </c>
      <c r="AN23" s="32">
        <f t="shared" si="11"/>
        <v>91338</v>
      </c>
      <c r="AO23" s="32">
        <f t="shared" si="11"/>
        <v>2761791</v>
      </c>
      <c r="AP23" s="32">
        <f t="shared" si="11"/>
        <v>162657</v>
      </c>
      <c r="AQ23" s="32">
        <f t="shared" si="11"/>
        <v>397598</v>
      </c>
      <c r="AR23" s="32">
        <f t="shared" si="11"/>
        <v>197560</v>
      </c>
      <c r="AS23" s="32">
        <f t="shared" si="11"/>
        <v>451416</v>
      </c>
      <c r="AT23" s="32">
        <f t="shared" si="11"/>
        <v>276803</v>
      </c>
      <c r="AU23" s="32">
        <f t="shared" si="11"/>
        <v>210178</v>
      </c>
      <c r="AV23" s="32">
        <f t="shared" si="11"/>
        <v>542936</v>
      </c>
      <c r="AW23" s="32">
        <f t="shared" si="11"/>
        <v>2239148</v>
      </c>
      <c r="AX23" s="32">
        <f t="shared" si="11"/>
        <v>1371437</v>
      </c>
      <c r="AY23" s="32">
        <f t="shared" si="11"/>
        <v>3610585</v>
      </c>
      <c r="AZ23" s="32">
        <f t="shared" si="11"/>
        <v>6372376</v>
      </c>
      <c r="BB23" s="9"/>
    </row>
    <row r="24" spans="1:54" s="14" customFormat="1" ht="24.75" customHeight="1" x14ac:dyDescent="0.2">
      <c r="A24" s="10" t="s">
        <v>97</v>
      </c>
      <c r="B24" s="17">
        <v>911</v>
      </c>
      <c r="C24" s="12" t="s">
        <v>98</v>
      </c>
      <c r="D24" s="13">
        <v>22965</v>
      </c>
      <c r="E24" s="13">
        <v>30754</v>
      </c>
      <c r="F24" s="13">
        <v>32678</v>
      </c>
      <c r="G24" s="13">
        <v>21074</v>
      </c>
      <c r="H24" s="13">
        <v>63026</v>
      </c>
      <c r="I24" s="13">
        <v>32173</v>
      </c>
      <c r="J24" s="13">
        <v>26743</v>
      </c>
      <c r="K24" s="13">
        <v>11184</v>
      </c>
      <c r="L24" s="13">
        <v>24530</v>
      </c>
      <c r="M24" s="13">
        <v>64875</v>
      </c>
      <c r="N24" s="13">
        <v>126939</v>
      </c>
      <c r="O24" s="13">
        <v>19944</v>
      </c>
      <c r="P24" s="13">
        <v>15118</v>
      </c>
      <c r="Q24" s="13">
        <v>97018</v>
      </c>
      <c r="R24" s="13">
        <v>23755</v>
      </c>
      <c r="S24" s="13">
        <v>30055</v>
      </c>
      <c r="T24" s="13">
        <v>27497</v>
      </c>
      <c r="U24" s="13">
        <v>29446</v>
      </c>
      <c r="V24" s="13">
        <v>67038</v>
      </c>
      <c r="W24" s="13">
        <v>19170</v>
      </c>
      <c r="X24" s="13">
        <v>0</v>
      </c>
      <c r="Y24" s="13">
        <v>27886</v>
      </c>
      <c r="Z24" s="13">
        <v>23806</v>
      </c>
      <c r="AA24" s="13">
        <v>12362</v>
      </c>
      <c r="AB24" s="13">
        <v>29985</v>
      </c>
      <c r="AC24" s="13">
        <v>41850</v>
      </c>
      <c r="AD24" s="13">
        <v>16207</v>
      </c>
      <c r="AE24" s="13">
        <v>94862</v>
      </c>
      <c r="AF24" s="13">
        <v>43616</v>
      </c>
      <c r="AG24" s="13">
        <v>15743</v>
      </c>
      <c r="AH24" s="13">
        <v>18465</v>
      </c>
      <c r="AI24" s="13">
        <v>1470</v>
      </c>
      <c r="AJ24" s="13">
        <v>117214</v>
      </c>
      <c r="AK24" s="13">
        <v>63184</v>
      </c>
      <c r="AL24" s="13">
        <v>15619</v>
      </c>
      <c r="AM24" s="13">
        <v>18326</v>
      </c>
      <c r="AN24" s="13">
        <v>49375</v>
      </c>
      <c r="AO24" s="13">
        <f t="shared" si="0"/>
        <v>1375952</v>
      </c>
      <c r="AP24" s="13">
        <v>57209</v>
      </c>
      <c r="AQ24" s="13">
        <v>151384</v>
      </c>
      <c r="AR24" s="13">
        <v>107437</v>
      </c>
      <c r="AS24" s="13">
        <v>296413</v>
      </c>
      <c r="AT24" s="13">
        <v>118262</v>
      </c>
      <c r="AU24" s="13">
        <v>86273</v>
      </c>
      <c r="AV24" s="13">
        <v>288427</v>
      </c>
      <c r="AW24" s="13">
        <f t="shared" si="1"/>
        <v>1105405</v>
      </c>
      <c r="AX24" s="13">
        <v>847160</v>
      </c>
      <c r="AY24" s="13">
        <f t="shared" si="2"/>
        <v>1952565</v>
      </c>
      <c r="AZ24" s="35">
        <f t="shared" si="3"/>
        <v>3328517</v>
      </c>
      <c r="BB24" s="15"/>
    </row>
    <row r="25" spans="1:54" s="14" customFormat="1" ht="24.75" customHeight="1" x14ac:dyDescent="0.2">
      <c r="A25" s="10" t="s">
        <v>99</v>
      </c>
      <c r="B25" s="17" t="s">
        <v>100</v>
      </c>
      <c r="C25" s="12" t="s">
        <v>101</v>
      </c>
      <c r="D25" s="13">
        <v>15098</v>
      </c>
      <c r="E25" s="13">
        <v>29447</v>
      </c>
      <c r="F25" s="13">
        <v>29959</v>
      </c>
      <c r="G25" s="13">
        <v>17784</v>
      </c>
      <c r="H25" s="13">
        <v>45135</v>
      </c>
      <c r="I25" s="13">
        <v>41349</v>
      </c>
      <c r="J25" s="13">
        <v>18372</v>
      </c>
      <c r="K25" s="13">
        <v>23594</v>
      </c>
      <c r="L25" s="13">
        <v>14367</v>
      </c>
      <c r="M25" s="13">
        <v>53951</v>
      </c>
      <c r="N25" s="13">
        <v>0</v>
      </c>
      <c r="O25" s="13">
        <v>33723</v>
      </c>
      <c r="P25" s="13">
        <v>30348</v>
      </c>
      <c r="Q25" s="13">
        <v>39504</v>
      </c>
      <c r="R25" s="13">
        <v>14151</v>
      </c>
      <c r="S25" s="13">
        <v>20471</v>
      </c>
      <c r="T25" s="13">
        <v>21333</v>
      </c>
      <c r="U25" s="13">
        <v>43601</v>
      </c>
      <c r="V25" s="13">
        <v>69651</v>
      </c>
      <c r="W25" s="13">
        <v>18471</v>
      </c>
      <c r="X25" s="13">
        <v>16209</v>
      </c>
      <c r="Y25" s="13">
        <v>22320</v>
      </c>
      <c r="Z25" s="13">
        <v>19563</v>
      </c>
      <c r="AA25" s="13">
        <v>8429</v>
      </c>
      <c r="AB25" s="13">
        <v>35116</v>
      </c>
      <c r="AC25" s="13">
        <v>48908</v>
      </c>
      <c r="AD25" s="13">
        <v>19061</v>
      </c>
      <c r="AE25" s="13">
        <v>46526</v>
      </c>
      <c r="AF25" s="13">
        <v>23256</v>
      </c>
      <c r="AG25" s="13">
        <v>22999</v>
      </c>
      <c r="AH25" s="13">
        <v>21156</v>
      </c>
      <c r="AI25" s="13">
        <v>6815</v>
      </c>
      <c r="AJ25" s="13">
        <v>68258</v>
      </c>
      <c r="AK25" s="13">
        <v>35719</v>
      </c>
      <c r="AL25" s="13">
        <v>20115</v>
      </c>
      <c r="AM25" s="13">
        <v>14584</v>
      </c>
      <c r="AN25" s="13">
        <v>34876</v>
      </c>
      <c r="AO25" s="13">
        <f t="shared" si="0"/>
        <v>1044219</v>
      </c>
      <c r="AP25" s="13">
        <v>68631</v>
      </c>
      <c r="AQ25" s="13">
        <v>161462</v>
      </c>
      <c r="AR25" s="13">
        <v>67094</v>
      </c>
      <c r="AS25" s="13">
        <v>99462</v>
      </c>
      <c r="AT25" s="13">
        <v>122750</v>
      </c>
      <c r="AU25" s="13">
        <v>73707</v>
      </c>
      <c r="AV25" s="13">
        <v>140108</v>
      </c>
      <c r="AW25" s="13">
        <f t="shared" si="1"/>
        <v>733214</v>
      </c>
      <c r="AX25" s="13">
        <v>323693</v>
      </c>
      <c r="AY25" s="13">
        <f t="shared" si="2"/>
        <v>1056907</v>
      </c>
      <c r="AZ25" s="35">
        <f t="shared" si="3"/>
        <v>2101126</v>
      </c>
      <c r="BB25" s="15"/>
    </row>
    <row r="26" spans="1:54" s="14" customFormat="1" ht="24.75" customHeight="1" x14ac:dyDescent="0.2">
      <c r="A26" s="10" t="s">
        <v>102</v>
      </c>
      <c r="B26" s="17">
        <v>920</v>
      </c>
      <c r="C26" s="12" t="s">
        <v>103</v>
      </c>
      <c r="D26" s="13">
        <v>6816</v>
      </c>
      <c r="E26" s="13">
        <v>3022</v>
      </c>
      <c r="F26" s="13">
        <v>7217</v>
      </c>
      <c r="G26" s="13">
        <v>1055</v>
      </c>
      <c r="H26" s="13">
        <v>15662</v>
      </c>
      <c r="I26" s="13">
        <v>25771</v>
      </c>
      <c r="J26" s="13">
        <v>8241</v>
      </c>
      <c r="K26" s="13">
        <v>4228</v>
      </c>
      <c r="L26" s="13">
        <v>0</v>
      </c>
      <c r="M26" s="13">
        <v>24246</v>
      </c>
      <c r="N26" s="13">
        <v>10823</v>
      </c>
      <c r="O26" s="13">
        <v>8742</v>
      </c>
      <c r="P26" s="13">
        <v>0</v>
      </c>
      <c r="Q26" s="13">
        <v>18603</v>
      </c>
      <c r="R26" s="13">
        <v>3156</v>
      </c>
      <c r="S26" s="13">
        <v>5218</v>
      </c>
      <c r="T26" s="13">
        <v>17133</v>
      </c>
      <c r="U26" s="13">
        <v>10555</v>
      </c>
      <c r="V26" s="13">
        <v>22258</v>
      </c>
      <c r="W26" s="13">
        <v>0</v>
      </c>
      <c r="X26" s="13">
        <v>2134</v>
      </c>
      <c r="Y26" s="13">
        <v>14711</v>
      </c>
      <c r="Z26" s="13">
        <v>7868</v>
      </c>
      <c r="AA26" s="13">
        <v>0</v>
      </c>
      <c r="AB26" s="13">
        <v>20759</v>
      </c>
      <c r="AC26" s="13">
        <v>15737</v>
      </c>
      <c r="AD26" s="13">
        <v>0</v>
      </c>
      <c r="AE26" s="13">
        <v>14955</v>
      </c>
      <c r="AF26" s="13">
        <v>13828</v>
      </c>
      <c r="AG26" s="13">
        <v>7279</v>
      </c>
      <c r="AH26" s="13">
        <v>2769</v>
      </c>
      <c r="AI26" s="13">
        <v>437</v>
      </c>
      <c r="AJ26" s="13">
        <v>20117</v>
      </c>
      <c r="AK26" s="13">
        <v>13771</v>
      </c>
      <c r="AL26" s="13">
        <v>4253</v>
      </c>
      <c r="AM26" s="13">
        <v>3169</v>
      </c>
      <c r="AN26" s="13">
        <v>7087</v>
      </c>
      <c r="AO26" s="13">
        <f t="shared" si="0"/>
        <v>341620</v>
      </c>
      <c r="AP26" s="13">
        <v>36817</v>
      </c>
      <c r="AQ26" s="13">
        <v>84752</v>
      </c>
      <c r="AR26" s="13">
        <v>23029</v>
      </c>
      <c r="AS26" s="13">
        <v>55541</v>
      </c>
      <c r="AT26" s="13">
        <v>35791</v>
      </c>
      <c r="AU26" s="13">
        <v>50198</v>
      </c>
      <c r="AV26" s="13">
        <v>114401</v>
      </c>
      <c r="AW26" s="13">
        <f t="shared" si="1"/>
        <v>400529</v>
      </c>
      <c r="AX26" s="13">
        <v>200584</v>
      </c>
      <c r="AY26" s="13">
        <f t="shared" si="2"/>
        <v>601113</v>
      </c>
      <c r="AZ26" s="35">
        <f t="shared" si="3"/>
        <v>942733</v>
      </c>
      <c r="BB26" s="15"/>
    </row>
    <row r="27" spans="1:54" s="8" customFormat="1" ht="24.75" customHeight="1" x14ac:dyDescent="0.2">
      <c r="A27" s="30" t="s">
        <v>104</v>
      </c>
      <c r="B27" s="30" t="s">
        <v>105</v>
      </c>
      <c r="C27" s="47" t="s">
        <v>106</v>
      </c>
      <c r="D27" s="32">
        <f>D28+D29</f>
        <v>11438</v>
      </c>
      <c r="E27" s="32">
        <f t="shared" ref="E27:AZ27" si="12">E28+E29</f>
        <v>12794</v>
      </c>
      <c r="F27" s="32">
        <f t="shared" si="12"/>
        <v>67832</v>
      </c>
      <c r="G27" s="32">
        <f t="shared" si="12"/>
        <v>9103</v>
      </c>
      <c r="H27" s="32">
        <f t="shared" si="12"/>
        <v>60274</v>
      </c>
      <c r="I27" s="32">
        <f t="shared" si="12"/>
        <v>19798</v>
      </c>
      <c r="J27" s="32">
        <f t="shared" si="12"/>
        <v>4754</v>
      </c>
      <c r="K27" s="32">
        <f t="shared" si="12"/>
        <v>19588</v>
      </c>
      <c r="L27" s="32">
        <f t="shared" si="12"/>
        <v>3672</v>
      </c>
      <c r="M27" s="32">
        <f t="shared" si="12"/>
        <v>25727</v>
      </c>
      <c r="N27" s="32">
        <f t="shared" si="12"/>
        <v>21769</v>
      </c>
      <c r="O27" s="32">
        <f t="shared" si="12"/>
        <v>26609</v>
      </c>
      <c r="P27" s="32">
        <f t="shared" si="12"/>
        <v>35490</v>
      </c>
      <c r="Q27" s="32">
        <f t="shared" si="12"/>
        <v>43025</v>
      </c>
      <c r="R27" s="32">
        <f t="shared" si="12"/>
        <v>27557</v>
      </c>
      <c r="S27" s="32">
        <f t="shared" si="12"/>
        <v>35062</v>
      </c>
      <c r="T27" s="32">
        <f t="shared" si="12"/>
        <v>13548</v>
      </c>
      <c r="U27" s="32">
        <f t="shared" si="12"/>
        <v>61801</v>
      </c>
      <c r="V27" s="32">
        <f t="shared" si="12"/>
        <v>41068</v>
      </c>
      <c r="W27" s="32">
        <f t="shared" si="12"/>
        <v>15848</v>
      </c>
      <c r="X27" s="32">
        <f t="shared" si="12"/>
        <v>27767</v>
      </c>
      <c r="Y27" s="32">
        <f t="shared" si="12"/>
        <v>12789</v>
      </c>
      <c r="Z27" s="32">
        <f t="shared" si="12"/>
        <v>4829</v>
      </c>
      <c r="AA27" s="32">
        <f t="shared" si="12"/>
        <v>14081</v>
      </c>
      <c r="AB27" s="32">
        <f t="shared" si="12"/>
        <v>14498</v>
      </c>
      <c r="AC27" s="32">
        <f t="shared" si="12"/>
        <v>13233</v>
      </c>
      <c r="AD27" s="32">
        <f t="shared" si="12"/>
        <v>13068</v>
      </c>
      <c r="AE27" s="32">
        <f t="shared" si="12"/>
        <v>61365</v>
      </c>
      <c r="AF27" s="32">
        <f t="shared" si="12"/>
        <v>16937</v>
      </c>
      <c r="AG27" s="32">
        <f t="shared" si="12"/>
        <v>13148</v>
      </c>
      <c r="AH27" s="32">
        <f t="shared" si="12"/>
        <v>14034</v>
      </c>
      <c r="AI27" s="32">
        <f t="shared" si="12"/>
        <v>9964</v>
      </c>
      <c r="AJ27" s="32">
        <f t="shared" si="12"/>
        <v>105173</v>
      </c>
      <c r="AK27" s="32">
        <f t="shared" si="12"/>
        <v>23905</v>
      </c>
      <c r="AL27" s="32">
        <f t="shared" si="12"/>
        <v>22141</v>
      </c>
      <c r="AM27" s="32">
        <f t="shared" si="12"/>
        <v>15415</v>
      </c>
      <c r="AN27" s="32">
        <f t="shared" si="12"/>
        <v>41023</v>
      </c>
      <c r="AO27" s="32">
        <f t="shared" si="12"/>
        <v>980127</v>
      </c>
      <c r="AP27" s="32">
        <f t="shared" si="12"/>
        <v>24182</v>
      </c>
      <c r="AQ27" s="32">
        <f t="shared" si="12"/>
        <v>68355</v>
      </c>
      <c r="AR27" s="32">
        <f t="shared" si="12"/>
        <v>60655</v>
      </c>
      <c r="AS27" s="32">
        <f t="shared" si="12"/>
        <v>150962</v>
      </c>
      <c r="AT27" s="32">
        <f t="shared" si="12"/>
        <v>60413</v>
      </c>
      <c r="AU27" s="32">
        <f t="shared" si="12"/>
        <v>48882</v>
      </c>
      <c r="AV27" s="32">
        <f t="shared" si="12"/>
        <v>120703</v>
      </c>
      <c r="AW27" s="32">
        <f t="shared" si="12"/>
        <v>534152</v>
      </c>
      <c r="AX27" s="32">
        <f t="shared" si="12"/>
        <v>417635</v>
      </c>
      <c r="AY27" s="32">
        <f t="shared" si="12"/>
        <v>951787</v>
      </c>
      <c r="AZ27" s="32">
        <f t="shared" si="12"/>
        <v>1931914</v>
      </c>
      <c r="BB27" s="9"/>
    </row>
    <row r="28" spans="1:54" s="14" customFormat="1" ht="24.75" customHeight="1" x14ac:dyDescent="0.2">
      <c r="A28" s="10" t="s">
        <v>107</v>
      </c>
      <c r="B28" s="18" t="s">
        <v>108</v>
      </c>
      <c r="C28" s="12" t="s">
        <v>109</v>
      </c>
      <c r="D28" s="13">
        <v>3642</v>
      </c>
      <c r="E28" s="13">
        <v>1395</v>
      </c>
      <c r="F28" s="13">
        <v>28675</v>
      </c>
      <c r="G28" s="13">
        <v>1510</v>
      </c>
      <c r="H28" s="13">
        <v>42715</v>
      </c>
      <c r="I28" s="13">
        <v>2884</v>
      </c>
      <c r="J28" s="13">
        <v>909</v>
      </c>
      <c r="K28" s="13">
        <v>0</v>
      </c>
      <c r="L28" s="13">
        <v>0</v>
      </c>
      <c r="M28" s="13">
        <v>0</v>
      </c>
      <c r="N28" s="13">
        <v>0</v>
      </c>
      <c r="O28" s="13">
        <v>15234</v>
      </c>
      <c r="P28" s="13">
        <v>0</v>
      </c>
      <c r="Q28" s="13">
        <v>18160</v>
      </c>
      <c r="R28" s="13">
        <v>2152</v>
      </c>
      <c r="S28" s="13">
        <v>22571</v>
      </c>
      <c r="T28" s="13">
        <v>0</v>
      </c>
      <c r="U28" s="13">
        <v>2940</v>
      </c>
      <c r="V28" s="13">
        <v>20177</v>
      </c>
      <c r="W28" s="13">
        <v>0</v>
      </c>
      <c r="X28" s="13">
        <v>1890</v>
      </c>
      <c r="Y28" s="13">
        <v>4126</v>
      </c>
      <c r="Z28" s="13">
        <v>170</v>
      </c>
      <c r="AA28" s="13">
        <v>0</v>
      </c>
      <c r="AB28" s="13">
        <v>5218</v>
      </c>
      <c r="AC28" s="13">
        <v>0</v>
      </c>
      <c r="AD28" s="13">
        <v>7136</v>
      </c>
      <c r="AE28" s="13">
        <v>12851</v>
      </c>
      <c r="AF28" s="13">
        <v>8848</v>
      </c>
      <c r="AG28" s="13">
        <v>1837</v>
      </c>
      <c r="AH28" s="13">
        <v>0</v>
      </c>
      <c r="AI28" s="13">
        <v>840</v>
      </c>
      <c r="AJ28" s="13">
        <v>41074</v>
      </c>
      <c r="AK28" s="13">
        <v>2405</v>
      </c>
      <c r="AL28" s="13">
        <v>14162</v>
      </c>
      <c r="AM28" s="13">
        <v>5671</v>
      </c>
      <c r="AN28" s="13">
        <v>12904</v>
      </c>
      <c r="AO28" s="13">
        <f t="shared" si="0"/>
        <v>282096</v>
      </c>
      <c r="AP28" s="13">
        <v>2796</v>
      </c>
      <c r="AQ28" s="13">
        <v>0</v>
      </c>
      <c r="AR28" s="13">
        <v>26636</v>
      </c>
      <c r="AS28" s="13">
        <v>31017</v>
      </c>
      <c r="AT28" s="13">
        <v>0</v>
      </c>
      <c r="AU28" s="13">
        <v>0</v>
      </c>
      <c r="AV28" s="13">
        <v>0</v>
      </c>
      <c r="AW28" s="13">
        <f t="shared" si="1"/>
        <v>60449</v>
      </c>
      <c r="AX28" s="13">
        <v>263129</v>
      </c>
      <c r="AY28" s="13">
        <f t="shared" si="2"/>
        <v>323578</v>
      </c>
      <c r="AZ28" s="35">
        <f t="shared" si="3"/>
        <v>605674</v>
      </c>
      <c r="BB28" s="15"/>
    </row>
    <row r="29" spans="1:54" s="14" customFormat="1" ht="24.75" customHeight="1" thickBot="1" x14ac:dyDescent="0.25">
      <c r="A29" s="19" t="s">
        <v>110</v>
      </c>
      <c r="B29" s="20" t="s">
        <v>111</v>
      </c>
      <c r="C29" s="21" t="s">
        <v>112</v>
      </c>
      <c r="D29" s="22">
        <v>7796</v>
      </c>
      <c r="E29" s="22">
        <v>11399</v>
      </c>
      <c r="F29" s="22">
        <v>39157</v>
      </c>
      <c r="G29" s="22">
        <v>7593</v>
      </c>
      <c r="H29" s="22">
        <v>17559</v>
      </c>
      <c r="I29" s="22">
        <v>16914</v>
      </c>
      <c r="J29" s="22">
        <v>3845</v>
      </c>
      <c r="K29" s="22">
        <v>19588</v>
      </c>
      <c r="L29" s="22">
        <v>3672</v>
      </c>
      <c r="M29" s="22">
        <v>25727</v>
      </c>
      <c r="N29" s="22">
        <v>21769</v>
      </c>
      <c r="O29" s="22">
        <v>11375</v>
      </c>
      <c r="P29" s="22">
        <v>35490</v>
      </c>
      <c r="Q29" s="22">
        <v>24865</v>
      </c>
      <c r="R29" s="22">
        <v>25405</v>
      </c>
      <c r="S29" s="22">
        <v>12491</v>
      </c>
      <c r="T29" s="22">
        <v>13548</v>
      </c>
      <c r="U29" s="22">
        <v>58861</v>
      </c>
      <c r="V29" s="22">
        <v>20891</v>
      </c>
      <c r="W29" s="22">
        <v>15848</v>
      </c>
      <c r="X29" s="22">
        <v>25877</v>
      </c>
      <c r="Y29" s="22">
        <v>8663</v>
      </c>
      <c r="Z29" s="22">
        <v>4659</v>
      </c>
      <c r="AA29" s="22">
        <v>14081</v>
      </c>
      <c r="AB29" s="22">
        <v>9280</v>
      </c>
      <c r="AC29" s="22">
        <v>13233</v>
      </c>
      <c r="AD29" s="22">
        <v>5932</v>
      </c>
      <c r="AE29" s="22">
        <v>48514</v>
      </c>
      <c r="AF29" s="22">
        <v>8089</v>
      </c>
      <c r="AG29" s="22">
        <v>11311</v>
      </c>
      <c r="AH29" s="22">
        <v>14034</v>
      </c>
      <c r="AI29" s="22">
        <v>9124</v>
      </c>
      <c r="AJ29" s="22">
        <v>64099</v>
      </c>
      <c r="AK29" s="22">
        <v>21500</v>
      </c>
      <c r="AL29" s="22">
        <v>7979</v>
      </c>
      <c r="AM29" s="22">
        <v>9744</v>
      </c>
      <c r="AN29" s="22">
        <v>28119</v>
      </c>
      <c r="AO29" s="22">
        <f t="shared" si="0"/>
        <v>698031</v>
      </c>
      <c r="AP29" s="22">
        <v>21386</v>
      </c>
      <c r="AQ29" s="22">
        <v>68355</v>
      </c>
      <c r="AR29" s="22">
        <v>34019</v>
      </c>
      <c r="AS29" s="22">
        <v>119945</v>
      </c>
      <c r="AT29" s="22">
        <v>60413</v>
      </c>
      <c r="AU29" s="22">
        <v>48882</v>
      </c>
      <c r="AV29" s="22">
        <v>120703</v>
      </c>
      <c r="AW29" s="22">
        <f t="shared" si="1"/>
        <v>473703</v>
      </c>
      <c r="AX29" s="22">
        <v>154506</v>
      </c>
      <c r="AY29" s="22">
        <f t="shared" si="2"/>
        <v>628209</v>
      </c>
      <c r="AZ29" s="36">
        <f t="shared" si="3"/>
        <v>1326240</v>
      </c>
      <c r="BB29" s="15"/>
    </row>
    <row r="30" spans="1:54" s="23" customFormat="1" ht="24.75" customHeight="1" thickTop="1" thickBot="1" x14ac:dyDescent="0.25">
      <c r="A30" s="37"/>
      <c r="B30" s="37"/>
      <c r="C30" s="46" t="s">
        <v>113</v>
      </c>
      <c r="D30" s="38">
        <f>D5+D6+D7+D14+D15+D19+D20+D23+D27</f>
        <v>271667</v>
      </c>
      <c r="E30" s="38">
        <f t="shared" ref="E30:AZ30" si="13">E5+E6+E7+E14+E15+E19+E20+E23+E27</f>
        <v>351692</v>
      </c>
      <c r="F30" s="38">
        <f t="shared" si="13"/>
        <v>423994</v>
      </c>
      <c r="G30" s="38">
        <f t="shared" si="13"/>
        <v>212949</v>
      </c>
      <c r="H30" s="38">
        <f t="shared" si="13"/>
        <v>620312</v>
      </c>
      <c r="I30" s="38">
        <f t="shared" si="13"/>
        <v>517892</v>
      </c>
      <c r="J30" s="38">
        <f t="shared" si="13"/>
        <v>233802</v>
      </c>
      <c r="K30" s="38">
        <f t="shared" si="13"/>
        <v>239065</v>
      </c>
      <c r="L30" s="38">
        <f t="shared" si="13"/>
        <v>199291</v>
      </c>
      <c r="M30" s="38">
        <f t="shared" si="13"/>
        <v>610416</v>
      </c>
      <c r="N30" s="38">
        <f t="shared" si="13"/>
        <v>639291</v>
      </c>
      <c r="O30" s="38">
        <f t="shared" si="13"/>
        <v>294642</v>
      </c>
      <c r="P30" s="38">
        <f t="shared" si="13"/>
        <v>423313</v>
      </c>
      <c r="Q30" s="38">
        <f t="shared" si="13"/>
        <v>706063</v>
      </c>
      <c r="R30" s="38">
        <f t="shared" si="13"/>
        <v>312363</v>
      </c>
      <c r="S30" s="38">
        <f t="shared" si="13"/>
        <v>317052</v>
      </c>
      <c r="T30" s="38">
        <f t="shared" si="13"/>
        <v>286695</v>
      </c>
      <c r="U30" s="38">
        <f t="shared" si="13"/>
        <v>402662</v>
      </c>
      <c r="V30" s="38">
        <f t="shared" si="13"/>
        <v>630160</v>
      </c>
      <c r="W30" s="38">
        <f t="shared" si="13"/>
        <v>169197</v>
      </c>
      <c r="X30" s="38">
        <f t="shared" si="13"/>
        <v>187718</v>
      </c>
      <c r="Y30" s="38">
        <f t="shared" si="13"/>
        <v>285959</v>
      </c>
      <c r="Z30" s="38">
        <f t="shared" si="13"/>
        <v>171548</v>
      </c>
      <c r="AA30" s="38">
        <f t="shared" si="13"/>
        <v>145159</v>
      </c>
      <c r="AB30" s="38">
        <f t="shared" si="13"/>
        <v>423741</v>
      </c>
      <c r="AC30" s="38">
        <f t="shared" si="13"/>
        <v>328563</v>
      </c>
      <c r="AD30" s="38">
        <f t="shared" si="13"/>
        <v>189856</v>
      </c>
      <c r="AE30" s="38">
        <f t="shared" si="13"/>
        <v>729398</v>
      </c>
      <c r="AF30" s="38">
        <f t="shared" si="13"/>
        <v>348659</v>
      </c>
      <c r="AG30" s="38">
        <f t="shared" si="13"/>
        <v>213298</v>
      </c>
      <c r="AH30" s="38">
        <f t="shared" si="13"/>
        <v>253742</v>
      </c>
      <c r="AI30" s="38">
        <f t="shared" si="13"/>
        <v>137696</v>
      </c>
      <c r="AJ30" s="38">
        <f t="shared" si="13"/>
        <v>1082717</v>
      </c>
      <c r="AK30" s="38">
        <f t="shared" si="13"/>
        <v>323360</v>
      </c>
      <c r="AL30" s="38">
        <f t="shared" si="13"/>
        <v>176367</v>
      </c>
      <c r="AM30" s="38">
        <f t="shared" si="13"/>
        <v>143615</v>
      </c>
      <c r="AN30" s="38">
        <f t="shared" si="13"/>
        <v>416193</v>
      </c>
      <c r="AO30" s="38">
        <f t="shared" si="13"/>
        <v>13420107</v>
      </c>
      <c r="AP30" s="38">
        <f t="shared" si="13"/>
        <v>787794</v>
      </c>
      <c r="AQ30" s="38">
        <f t="shared" si="13"/>
        <v>1712305</v>
      </c>
      <c r="AR30" s="38">
        <f t="shared" si="13"/>
        <v>954829</v>
      </c>
      <c r="AS30" s="38">
        <f t="shared" si="13"/>
        <v>2222654</v>
      </c>
      <c r="AT30" s="38">
        <f t="shared" si="13"/>
        <v>1132652</v>
      </c>
      <c r="AU30" s="38">
        <f t="shared" si="13"/>
        <v>1108112</v>
      </c>
      <c r="AV30" s="38">
        <f t="shared" si="13"/>
        <v>2366646</v>
      </c>
      <c r="AW30" s="38">
        <f t="shared" si="13"/>
        <v>10284992</v>
      </c>
      <c r="AX30" s="38">
        <f t="shared" si="13"/>
        <v>5697459</v>
      </c>
      <c r="AY30" s="38">
        <f t="shared" si="13"/>
        <v>15982451</v>
      </c>
      <c r="AZ30" s="38">
        <f t="shared" si="13"/>
        <v>29402558</v>
      </c>
    </row>
    <row r="31" spans="1:54" ht="17.25" thickTop="1" x14ac:dyDescent="0.3">
      <c r="BB31" s="24"/>
    </row>
  </sheetData>
  <mergeCells count="4">
    <mergeCell ref="D1:Y1"/>
    <mergeCell ref="A2:C2"/>
    <mergeCell ref="X2:Z2"/>
    <mergeCell ref="AV2:AZ2"/>
  </mergeCells>
  <printOptions horizontalCentered="1"/>
  <pageMargins left="0.15748031496062992" right="0.15748031496062992" top="0.98425196850393704" bottom="0.98425196850393704" header="0.51181102362204722" footer="0.51181102362204722"/>
  <pageSetup paperSize="8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1"/>
  <sheetViews>
    <sheetView workbookViewId="0">
      <pane xSplit="3" ySplit="3" topLeftCell="AL19" activePane="bottomRight" state="frozen"/>
      <selection pane="topRight" activeCell="D1" sqref="D1"/>
      <selection pane="bottomLeft" activeCell="A4" sqref="A4"/>
      <selection pane="bottomRight" activeCell="AO31" sqref="AO31"/>
    </sheetView>
  </sheetViews>
  <sheetFormatPr defaultRowHeight="12.75" x14ac:dyDescent="0.2"/>
  <cols>
    <col min="1" max="1" width="6.140625" style="1" bestFit="1" customWidth="1"/>
    <col min="2" max="2" width="15.28515625" style="1" bestFit="1" customWidth="1"/>
    <col min="3" max="3" width="35" style="2" bestFit="1" customWidth="1"/>
    <col min="4" max="4" width="8.140625" style="2" customWidth="1"/>
    <col min="5" max="5" width="9.140625" style="2" bestFit="1" customWidth="1"/>
    <col min="6" max="14" width="9.28515625" style="2" bestFit="1" customWidth="1"/>
    <col min="15" max="15" width="8.28515625" style="2" customWidth="1"/>
    <col min="16" max="16" width="8.28515625" style="2" bestFit="1" customWidth="1"/>
    <col min="17" max="17" width="9.140625" style="2" bestFit="1" customWidth="1"/>
    <col min="18" max="18" width="8.28515625" style="2" customWidth="1"/>
    <col min="19" max="19" width="8" style="2" bestFit="1" customWidth="1"/>
    <col min="20" max="20" width="9" style="2" bestFit="1" customWidth="1"/>
    <col min="21" max="21" width="8.140625" style="2" customWidth="1"/>
    <col min="22" max="22" width="9.140625" style="2" bestFit="1" customWidth="1"/>
    <col min="23" max="23" width="8" style="2" customWidth="1"/>
    <col min="24" max="25" width="8.42578125" style="2" customWidth="1"/>
    <col min="26" max="26" width="9.28515625" style="2" bestFit="1" customWidth="1"/>
    <col min="27" max="28" width="8.28515625" style="2" customWidth="1"/>
    <col min="29" max="29" width="9" style="2" customWidth="1"/>
    <col min="30" max="30" width="10.5703125" style="2" bestFit="1" customWidth="1"/>
    <col min="31" max="31" width="9.140625" style="2" bestFit="1" customWidth="1"/>
    <col min="32" max="32" width="8.140625" style="2" customWidth="1"/>
    <col min="33" max="33" width="8.28515625" style="2" customWidth="1"/>
    <col min="34" max="34" width="9.140625" style="2" bestFit="1" customWidth="1"/>
    <col min="35" max="35" width="9.28515625" style="2" bestFit="1" customWidth="1"/>
    <col min="36" max="36" width="9.85546875" style="2" customWidth="1"/>
    <col min="37" max="37" width="8.7109375" style="2" customWidth="1"/>
    <col min="38" max="40" width="8.140625" style="2" customWidth="1"/>
    <col min="41" max="41" width="10.7109375" style="2" customWidth="1"/>
    <col min="42" max="42" width="9.140625" style="2" bestFit="1" customWidth="1"/>
    <col min="43" max="43" width="10" style="2" customWidth="1"/>
    <col min="44" max="44" width="9.140625" style="2" bestFit="1" customWidth="1"/>
    <col min="45" max="45" width="9.85546875" style="2" customWidth="1"/>
    <col min="46" max="46" width="9.7109375" style="2" customWidth="1"/>
    <col min="47" max="47" width="10.140625" style="2" customWidth="1"/>
    <col min="48" max="48" width="10" style="2" customWidth="1"/>
    <col min="49" max="49" width="11.42578125" style="2" customWidth="1"/>
    <col min="50" max="50" width="10.42578125" style="2" bestFit="1" customWidth="1"/>
    <col min="51" max="51" width="11.140625" style="2" customWidth="1"/>
    <col min="52" max="52" width="13.28515625" style="2" customWidth="1"/>
    <col min="53" max="53" width="9.140625" style="2"/>
    <col min="54" max="54" width="10.140625" style="2" bestFit="1" customWidth="1"/>
    <col min="55" max="16384" width="9.140625" style="2"/>
  </cols>
  <sheetData>
    <row r="1" spans="1:54" ht="35.25" customHeight="1" x14ac:dyDescent="0.2">
      <c r="D1" s="53" t="s">
        <v>117</v>
      </c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</row>
    <row r="2" spans="1:54" ht="15.75" thickBot="1" x14ac:dyDescent="0.25">
      <c r="A2" s="50" t="s">
        <v>115</v>
      </c>
      <c r="B2" s="50"/>
      <c r="C2" s="5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4"/>
      <c r="X2" s="51"/>
      <c r="Y2" s="51"/>
      <c r="Z2" s="51"/>
      <c r="AA2" s="4"/>
      <c r="AB2" s="4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52"/>
      <c r="AW2" s="52"/>
      <c r="AX2" s="52"/>
      <c r="AY2" s="52"/>
      <c r="AZ2" s="52"/>
    </row>
    <row r="3" spans="1:54" ht="73.5" thickTop="1" thickBot="1" x14ac:dyDescent="0.25">
      <c r="A3" s="25" t="s">
        <v>1</v>
      </c>
      <c r="B3" s="25" t="s">
        <v>2</v>
      </c>
      <c r="C3" s="26" t="s">
        <v>3</v>
      </c>
      <c r="D3" s="26" t="s">
        <v>4</v>
      </c>
      <c r="E3" s="26" t="s">
        <v>5</v>
      </c>
      <c r="F3" s="26" t="s">
        <v>6</v>
      </c>
      <c r="G3" s="26" t="s">
        <v>7</v>
      </c>
      <c r="H3" s="25" t="s">
        <v>8</v>
      </c>
      <c r="I3" s="25" t="s">
        <v>9</v>
      </c>
      <c r="J3" s="25" t="s">
        <v>10</v>
      </c>
      <c r="K3" s="25" t="s">
        <v>11</v>
      </c>
      <c r="L3" s="26" t="s">
        <v>12</v>
      </c>
      <c r="M3" s="26" t="s">
        <v>13</v>
      </c>
      <c r="N3" s="26" t="s">
        <v>14</v>
      </c>
      <c r="O3" s="26" t="s">
        <v>15</v>
      </c>
      <c r="P3" s="26" t="s">
        <v>16</v>
      </c>
      <c r="Q3" s="26" t="s">
        <v>17</v>
      </c>
      <c r="R3" s="26" t="s">
        <v>18</v>
      </c>
      <c r="S3" s="26" t="s">
        <v>19</v>
      </c>
      <c r="T3" s="26" t="s">
        <v>20</v>
      </c>
      <c r="U3" s="26" t="s">
        <v>21</v>
      </c>
      <c r="V3" s="26" t="s">
        <v>22</v>
      </c>
      <c r="W3" s="25" t="s">
        <v>23</v>
      </c>
      <c r="X3" s="25" t="s">
        <v>24</v>
      </c>
      <c r="Y3" s="25" t="s">
        <v>25</v>
      </c>
      <c r="Z3" s="25" t="s">
        <v>26</v>
      </c>
      <c r="AA3" s="26" t="s">
        <v>27</v>
      </c>
      <c r="AB3" s="26" t="s">
        <v>28</v>
      </c>
      <c r="AC3" s="26" t="s">
        <v>29</v>
      </c>
      <c r="AD3" s="26" t="s">
        <v>30</v>
      </c>
      <c r="AE3" s="26" t="s">
        <v>31</v>
      </c>
      <c r="AF3" s="26" t="s">
        <v>32</v>
      </c>
      <c r="AG3" s="26" t="s">
        <v>33</v>
      </c>
      <c r="AH3" s="26" t="s">
        <v>34</v>
      </c>
      <c r="AI3" s="25" t="s">
        <v>35</v>
      </c>
      <c r="AJ3" s="25" t="s">
        <v>36</v>
      </c>
      <c r="AK3" s="26" t="s">
        <v>37</v>
      </c>
      <c r="AL3" s="26" t="s">
        <v>38</v>
      </c>
      <c r="AM3" s="26" t="s">
        <v>39</v>
      </c>
      <c r="AN3" s="26" t="s">
        <v>40</v>
      </c>
      <c r="AO3" s="25" t="s">
        <v>118</v>
      </c>
      <c r="AP3" s="26" t="s">
        <v>41</v>
      </c>
      <c r="AQ3" s="26" t="s">
        <v>42</v>
      </c>
      <c r="AR3" s="26" t="s">
        <v>43</v>
      </c>
      <c r="AS3" s="26" t="s">
        <v>44</v>
      </c>
      <c r="AT3" s="26" t="s">
        <v>45</v>
      </c>
      <c r="AU3" s="25" t="s">
        <v>46</v>
      </c>
      <c r="AV3" s="26" t="s">
        <v>47</v>
      </c>
      <c r="AW3" s="25" t="s">
        <v>48</v>
      </c>
      <c r="AX3" s="25" t="s">
        <v>49</v>
      </c>
      <c r="AY3" s="25" t="s">
        <v>50</v>
      </c>
      <c r="AZ3" s="25" t="s">
        <v>51</v>
      </c>
    </row>
    <row r="4" spans="1:54" ht="14.25" thickTop="1" thickBot="1" x14ac:dyDescent="0.25">
      <c r="A4" s="6"/>
      <c r="B4" s="6"/>
      <c r="C4" s="7"/>
      <c r="D4" s="5">
        <v>1</v>
      </c>
      <c r="E4" s="5">
        <v>2</v>
      </c>
      <c r="F4" s="5">
        <v>3</v>
      </c>
      <c r="G4" s="5">
        <v>4</v>
      </c>
      <c r="H4" s="5">
        <v>5</v>
      </c>
      <c r="I4" s="5">
        <v>6</v>
      </c>
      <c r="J4" s="5">
        <v>7</v>
      </c>
      <c r="K4" s="5">
        <v>8</v>
      </c>
      <c r="L4" s="5">
        <v>9</v>
      </c>
      <c r="M4" s="5">
        <v>10</v>
      </c>
      <c r="N4" s="5">
        <v>11</v>
      </c>
      <c r="O4" s="5">
        <v>12</v>
      </c>
      <c r="P4" s="5">
        <v>13</v>
      </c>
      <c r="Q4" s="5">
        <v>14</v>
      </c>
      <c r="R4" s="5">
        <v>15</v>
      </c>
      <c r="S4" s="5">
        <v>16</v>
      </c>
      <c r="T4" s="5">
        <v>17</v>
      </c>
      <c r="U4" s="5">
        <v>18</v>
      </c>
      <c r="V4" s="5">
        <v>19</v>
      </c>
      <c r="W4" s="5">
        <v>20</v>
      </c>
      <c r="X4" s="5">
        <v>21</v>
      </c>
      <c r="Y4" s="5">
        <v>22</v>
      </c>
      <c r="Z4" s="5">
        <v>23</v>
      </c>
      <c r="AA4" s="5">
        <v>24</v>
      </c>
      <c r="AB4" s="5">
        <v>25</v>
      </c>
      <c r="AC4" s="5">
        <v>26</v>
      </c>
      <c r="AD4" s="5">
        <v>27</v>
      </c>
      <c r="AE4" s="5">
        <v>28</v>
      </c>
      <c r="AF4" s="5">
        <v>29</v>
      </c>
      <c r="AG4" s="5">
        <v>30</v>
      </c>
      <c r="AH4" s="5">
        <v>31</v>
      </c>
      <c r="AI4" s="5">
        <v>32</v>
      </c>
      <c r="AJ4" s="5">
        <v>33</v>
      </c>
      <c r="AK4" s="5">
        <v>34</v>
      </c>
      <c r="AL4" s="5">
        <v>35</v>
      </c>
      <c r="AM4" s="5">
        <v>36</v>
      </c>
      <c r="AN4" s="5">
        <v>37</v>
      </c>
      <c r="AO4" s="5" t="s">
        <v>52</v>
      </c>
      <c r="AP4" s="5">
        <v>1</v>
      </c>
      <c r="AQ4" s="5">
        <v>2</v>
      </c>
      <c r="AR4" s="5">
        <v>3</v>
      </c>
      <c r="AS4" s="5">
        <v>4</v>
      </c>
      <c r="AT4" s="5">
        <v>5</v>
      </c>
      <c r="AU4" s="5">
        <v>6</v>
      </c>
      <c r="AV4" s="5">
        <v>7</v>
      </c>
      <c r="AW4" s="5"/>
      <c r="AX4" s="5">
        <v>8</v>
      </c>
      <c r="AY4" s="5" t="s">
        <v>53</v>
      </c>
      <c r="AZ4" s="5" t="s">
        <v>54</v>
      </c>
    </row>
    <row r="5" spans="1:54" s="8" customFormat="1" ht="24.75" customHeight="1" thickTop="1" x14ac:dyDescent="0.2">
      <c r="A5" s="27" t="s">
        <v>55</v>
      </c>
      <c r="B5" s="28">
        <v>100</v>
      </c>
      <c r="C5" s="48" t="s">
        <v>56</v>
      </c>
      <c r="D5" s="39">
        <f>'Tabеla 11 '!D5/'Tabеla 11 '!D$30</f>
        <v>0.27700000000000002</v>
      </c>
      <c r="E5" s="39">
        <f>'Tabеla 11 '!E5/'Tabеla 11 '!E$30</f>
        <v>0.27800000000000002</v>
      </c>
      <c r="F5" s="39">
        <f>'Tabеla 11 '!F5/'Tabеla 11 '!F$30</f>
        <v>0.34</v>
      </c>
      <c r="G5" s="39">
        <f>'Tabеla 11 '!G5/'Tabеla 11 '!G$30</f>
        <v>0.32500000000000001</v>
      </c>
      <c r="H5" s="39">
        <f>'Tabеla 11 '!H5/'Tabеla 11 '!H$30</f>
        <v>0.29699999999999999</v>
      </c>
      <c r="I5" s="39">
        <f>'Tabеla 11 '!I5/'Tabеla 11 '!I$30</f>
        <v>0.248</v>
      </c>
      <c r="J5" s="39">
        <f>'Tabеla 11 '!J5/'Tabеla 11 '!J$30</f>
        <v>0.40799999999999997</v>
      </c>
      <c r="K5" s="39">
        <f>'Tabеla 11 '!K5/'Tabеla 11 '!K$30</f>
        <v>0.30599999999999999</v>
      </c>
      <c r="L5" s="39">
        <f>'Tabеla 11 '!L5/'Tabеla 11 '!L$30</f>
        <v>0.374</v>
      </c>
      <c r="M5" s="39">
        <f>'Tabеla 11 '!M5/'Tabеla 11 '!M$30</f>
        <v>0.23499999999999999</v>
      </c>
      <c r="N5" s="39">
        <f>'Tabеla 11 '!N5/'Tabеla 11 '!N$30</f>
        <v>0.28799999999999998</v>
      </c>
      <c r="O5" s="39">
        <f>'Tabеla 11 '!O5/'Tabеla 11 '!O$30</f>
        <v>0.432</v>
      </c>
      <c r="P5" s="39">
        <f>'Tabеla 11 '!P5/'Tabеla 11 '!P$30</f>
        <v>0.54600000000000004</v>
      </c>
      <c r="Q5" s="39">
        <f>'Tabеla 11 '!Q5/'Tabеla 11 '!Q$30</f>
        <v>0.182</v>
      </c>
      <c r="R5" s="39">
        <f>'Tabеla 11 '!R5/'Tabеla 11 '!R$30</f>
        <v>0.36699999999999999</v>
      </c>
      <c r="S5" s="39">
        <f>'Tabеla 11 '!S5/'Tabеla 11 '!S$30</f>
        <v>0.432</v>
      </c>
      <c r="T5" s="39">
        <f>'Tabеla 11 '!T5/'Tabеla 11 '!T$30</f>
        <v>0.34599999999999997</v>
      </c>
      <c r="U5" s="39">
        <f>'Tabеla 11 '!U5/'Tabеla 11 '!U$30</f>
        <v>0.23499999999999999</v>
      </c>
      <c r="V5" s="39">
        <f>'Tabеla 11 '!V5/'Tabеla 11 '!V$30</f>
        <v>0.19900000000000001</v>
      </c>
      <c r="W5" s="39">
        <f>'Tabеla 11 '!W5/'Tabеla 11 '!W$30</f>
        <v>0.40200000000000002</v>
      </c>
      <c r="X5" s="39">
        <f>'Tabеla 11 '!X5/'Tabеla 11 '!X$30</f>
        <v>0.44700000000000001</v>
      </c>
      <c r="Y5" s="39">
        <f>'Tabеla 11 '!Y5/'Tabеla 11 '!Y$30</f>
        <v>0.22700000000000001</v>
      </c>
      <c r="Z5" s="39">
        <f>'Tabеla 11 '!Z5/'Tabеla 11 '!Z$30</f>
        <v>0.35199999999999998</v>
      </c>
      <c r="AA5" s="39">
        <f>'Tabеla 11 '!AA5/'Tabеla 11 '!AA$30</f>
        <v>0.373</v>
      </c>
      <c r="AB5" s="39">
        <f>'Tabеla 11 '!AB5/'Tabеla 11 '!AB$30</f>
        <v>0.33900000000000002</v>
      </c>
      <c r="AC5" s="39">
        <f>'Tabеla 11 '!AC5/'Tabеla 11 '!AC$30</f>
        <v>0.43099999999999999</v>
      </c>
      <c r="AD5" s="39">
        <f>'Tabеla 11 '!AD5/'Tabеla 11 '!AD$30</f>
        <v>0.56999999999999995</v>
      </c>
      <c r="AE5" s="39">
        <f>'Tabеla 11 '!AE5/'Tabеla 11 '!AE$30</f>
        <v>0.26500000000000001</v>
      </c>
      <c r="AF5" s="39">
        <f>'Tabеla 11 '!AF5/'Tabеla 11 '!AF$30</f>
        <v>0.32700000000000001</v>
      </c>
      <c r="AG5" s="39">
        <f>'Tabеla 11 '!AG5/'Tabеla 11 '!AG$30</f>
        <v>0.48199999999999998</v>
      </c>
      <c r="AH5" s="39">
        <f>'Tabеla 11 '!AH5/'Tabеla 11 '!AH$30</f>
        <v>0.52500000000000002</v>
      </c>
      <c r="AI5" s="39">
        <f>'Tabеla 11 '!AI5/'Tabеla 11 '!AI$30</f>
        <v>0.40200000000000002</v>
      </c>
      <c r="AJ5" s="39">
        <f>'Tabеla 11 '!AJ5/'Tabеla 11 '!AJ$30</f>
        <v>0.35099999999999998</v>
      </c>
      <c r="AK5" s="39">
        <f>'Tabеla 11 '!AK5/'Tabеla 11 '!AK$30</f>
        <v>0.313</v>
      </c>
      <c r="AL5" s="39">
        <f>'Tabеla 11 '!AL5/'Tabеla 11 '!AL$30</f>
        <v>0.373</v>
      </c>
      <c r="AM5" s="39">
        <f>'Tabеla 11 '!AM5/'Tabеla 11 '!AM$30</f>
        <v>0.32800000000000001</v>
      </c>
      <c r="AN5" s="39">
        <f>'Tabеla 11 '!AN5/'Tabеla 11 '!AN$30</f>
        <v>0.23400000000000001</v>
      </c>
      <c r="AO5" s="39">
        <f>'Tabеla 11 '!AO5/'Tabеla 11 '!AO$30</f>
        <v>0.32400000000000001</v>
      </c>
      <c r="AP5" s="39">
        <f>'Tabеla 11 '!AP5/'Tabеla 11 '!AP$30</f>
        <v>0.32200000000000001</v>
      </c>
      <c r="AQ5" s="39">
        <f>'Tabеla 11 '!AQ5/'Tabеla 11 '!AQ$30</f>
        <v>0.28599999999999998</v>
      </c>
      <c r="AR5" s="39">
        <f>'Tabеla 11 '!AR5/'Tabеla 11 '!AR$30</f>
        <v>0.23100000000000001</v>
      </c>
      <c r="AS5" s="39">
        <f>'Tabеla 11 '!AS5/'Tabеla 11 '!AS$30</f>
        <v>0.193</v>
      </c>
      <c r="AT5" s="39">
        <f>'Tabеla 11 '!AT5/'Tabеla 11 '!AT$30</f>
        <v>0.24199999999999999</v>
      </c>
      <c r="AU5" s="39">
        <f>'Tabеla 11 '!AU5/'Tabеla 11 '!AU$30</f>
        <v>0.17399999999999999</v>
      </c>
      <c r="AV5" s="39">
        <f>'Tabеla 11 '!AV5/'Tabеla 11 '!AV$30</f>
        <v>0.23400000000000001</v>
      </c>
      <c r="AW5" s="39">
        <f>'Tabеla 11 '!AW5/'Tabеla 11 '!AW$30</f>
        <v>0.23499999999999999</v>
      </c>
      <c r="AX5" s="39">
        <f>'Tabеla 11 '!AX5/'Tabеla 11 '!AX$30</f>
        <v>0.20799999999999999</v>
      </c>
      <c r="AY5" s="39">
        <f>'Tabеla 11 '!AY5/'Tabеla 11 '!AY$30</f>
        <v>0.22500000000000001</v>
      </c>
      <c r="AZ5" s="39">
        <f>'Tabеla 11 '!AZ5/'Tabеla 11 '!AZ$30</f>
        <v>0.27</v>
      </c>
      <c r="BB5" s="9"/>
    </row>
    <row r="6" spans="1:54" s="8" customFormat="1" ht="27" customHeight="1" x14ac:dyDescent="0.2">
      <c r="A6" s="30" t="s">
        <v>57</v>
      </c>
      <c r="B6" s="31">
        <v>300</v>
      </c>
      <c r="C6" s="47" t="s">
        <v>58</v>
      </c>
      <c r="D6" s="40">
        <f>'Tabеla 11 '!D6/'Tabеla 11 '!D$30</f>
        <v>0</v>
      </c>
      <c r="E6" s="40">
        <f>'Tabеla 11 '!E6/'Tabеla 11 '!E$30</f>
        <v>1E-3</v>
      </c>
      <c r="F6" s="40">
        <f>'Tabеla 11 '!F6/'Tabеla 11 '!F$30</f>
        <v>8.0000000000000002E-3</v>
      </c>
      <c r="G6" s="40">
        <f>'Tabеla 11 '!G6/'Tabеla 11 '!G$30</f>
        <v>0.01</v>
      </c>
      <c r="H6" s="40">
        <f>'Tabеla 11 '!H6/'Tabеla 11 '!H$30</f>
        <v>7.0000000000000001E-3</v>
      </c>
      <c r="I6" s="40">
        <f>'Tabеla 11 '!I6/'Tabеla 11 '!I$30</f>
        <v>1E-3</v>
      </c>
      <c r="J6" s="40">
        <f>'Tabеla 11 '!J6/'Tabеla 11 '!J$30</f>
        <v>1.6E-2</v>
      </c>
      <c r="K6" s="40">
        <f>'Tabеla 11 '!K6/'Tabеla 11 '!K$30</f>
        <v>0</v>
      </c>
      <c r="L6" s="40">
        <f>'Tabеla 11 '!L6/'Tabеla 11 '!L$30</f>
        <v>2.3E-2</v>
      </c>
      <c r="M6" s="40">
        <f>'Tabеla 11 '!M6/'Tabеla 11 '!M$30</f>
        <v>1E-3</v>
      </c>
      <c r="N6" s="40">
        <f>'Tabеla 11 '!N6/'Tabеla 11 '!N$30</f>
        <v>4.7E-2</v>
      </c>
      <c r="O6" s="40">
        <f>'Tabеla 11 '!O6/'Tabеla 11 '!O$30</f>
        <v>2E-3</v>
      </c>
      <c r="P6" s="40">
        <f>'Tabеla 11 '!P6/'Tabеla 11 '!P$30</f>
        <v>0</v>
      </c>
      <c r="Q6" s="40">
        <f>'Tabеla 11 '!Q6/'Tabеla 11 '!Q$30</f>
        <v>2E-3</v>
      </c>
      <c r="R6" s="40">
        <f>'Tabеla 11 '!R6/'Tabеla 11 '!R$30</f>
        <v>5.0000000000000001E-3</v>
      </c>
      <c r="S6" s="40">
        <f>'Tabеla 11 '!S6/'Tabеla 11 '!S$30</f>
        <v>2E-3</v>
      </c>
      <c r="T6" s="40">
        <f>'Tabеla 11 '!T6/'Tabеla 11 '!T$30</f>
        <v>5.0000000000000001E-3</v>
      </c>
      <c r="U6" s="40">
        <f>'Tabеla 11 '!U6/'Tabеla 11 '!U$30</f>
        <v>1.2E-2</v>
      </c>
      <c r="V6" s="40">
        <f>'Tabеla 11 '!V6/'Tabеla 11 '!V$30</f>
        <v>1E-3</v>
      </c>
      <c r="W6" s="40">
        <f>'Tabеla 11 '!W6/'Tabеla 11 '!W$30</f>
        <v>8.9999999999999993E-3</v>
      </c>
      <c r="X6" s="40">
        <f>'Tabеla 11 '!X6/'Tabеla 11 '!X$30</f>
        <v>0</v>
      </c>
      <c r="Y6" s="40">
        <f>'Tabеla 11 '!Y6/'Tabеla 11 '!Y$30</f>
        <v>0</v>
      </c>
      <c r="Z6" s="40">
        <f>'Tabеla 11 '!Z6/'Tabеla 11 '!Z$30</f>
        <v>4.0000000000000001E-3</v>
      </c>
      <c r="AA6" s="40">
        <f>'Tabеla 11 '!AA6/'Tabеla 11 '!AA$30</f>
        <v>1E-3</v>
      </c>
      <c r="AB6" s="40">
        <f>'Tabеla 11 '!AB6/'Tabеla 11 '!AB$30</f>
        <v>3.0000000000000001E-3</v>
      </c>
      <c r="AC6" s="40">
        <f>'Tabеla 11 '!AC6/'Tabеla 11 '!AC$30</f>
        <v>4.0000000000000001E-3</v>
      </c>
      <c r="AD6" s="40">
        <f>'Tabеla 11 '!AD6/'Tabеla 11 '!AD$30</f>
        <v>3.0000000000000001E-3</v>
      </c>
      <c r="AE6" s="40">
        <f>'Tabеla 11 '!AE6/'Tabеla 11 '!AE$30</f>
        <v>2E-3</v>
      </c>
      <c r="AF6" s="40">
        <f>'Tabеla 11 '!AF6/'Tabеla 11 '!AF$30</f>
        <v>8.0000000000000002E-3</v>
      </c>
      <c r="AG6" s="40">
        <f>'Tabеla 11 '!AG6/'Tabеla 11 '!AG$30</f>
        <v>8.2000000000000003E-2</v>
      </c>
      <c r="AH6" s="40">
        <f>'Tabеla 11 '!AH6/'Tabеla 11 '!AH$30</f>
        <v>0</v>
      </c>
      <c r="AI6" s="40">
        <f>'Tabеla 11 '!AI6/'Tabеla 11 '!AI$30</f>
        <v>1.2E-2</v>
      </c>
      <c r="AJ6" s="40">
        <f>'Tabеla 11 '!AJ6/'Tabеla 11 '!AJ$30</f>
        <v>1E-3</v>
      </c>
      <c r="AK6" s="40">
        <f>'Tabеla 11 '!AK6/'Tabеla 11 '!AK$30</f>
        <v>6.0000000000000001E-3</v>
      </c>
      <c r="AL6" s="40">
        <f>'Tabеla 11 '!AL6/'Tabеla 11 '!AL$30</f>
        <v>0</v>
      </c>
      <c r="AM6" s="40">
        <f>'Tabеla 11 '!AM6/'Tabеla 11 '!AM$30</f>
        <v>4.0000000000000001E-3</v>
      </c>
      <c r="AN6" s="40">
        <f>'Tabеla 11 '!AN6/'Tabеla 11 '!AN$30</f>
        <v>5.0999999999999997E-2</v>
      </c>
      <c r="AO6" s="40">
        <f>'Tabеla 11 '!AO6/'Tabеla 11 '!AO$30</f>
        <v>8.9999999999999993E-3</v>
      </c>
      <c r="AP6" s="40">
        <f>'Tabеla 11 '!AP6/'Tabеla 11 '!AP$30</f>
        <v>3.0000000000000001E-3</v>
      </c>
      <c r="AQ6" s="40">
        <f>'Tabеla 11 '!AQ6/'Tabеla 11 '!AQ$30</f>
        <v>6.0000000000000001E-3</v>
      </c>
      <c r="AR6" s="40">
        <f>'Tabеla 11 '!AR6/'Tabеla 11 '!AR$30</f>
        <v>3.0000000000000001E-3</v>
      </c>
      <c r="AS6" s="40">
        <f>'Tabеla 11 '!AS6/'Tabеla 11 '!AS$30</f>
        <v>3.0000000000000001E-3</v>
      </c>
      <c r="AT6" s="40">
        <f>'Tabеla 11 '!AT6/'Tabеla 11 '!AT$30</f>
        <v>3.0000000000000001E-3</v>
      </c>
      <c r="AU6" s="40">
        <f>'Tabеla 11 '!AU6/'Tabеla 11 '!AU$30</f>
        <v>2E-3</v>
      </c>
      <c r="AV6" s="40">
        <f>'Tabеla 11 '!AV6/'Tabеla 11 '!AV$30</f>
        <v>2E-3</v>
      </c>
      <c r="AW6" s="40">
        <f>'Tabеla 11 '!AW6/'Tabеla 11 '!AW$30</f>
        <v>3.0000000000000001E-3</v>
      </c>
      <c r="AX6" s="40">
        <f>'Tabеla 11 '!AX6/'Tabеla 11 '!AX$30</f>
        <v>1E-3</v>
      </c>
      <c r="AY6" s="40">
        <f>'Tabеla 11 '!AY6/'Tabеla 11 '!AY$30</f>
        <v>3.0000000000000001E-3</v>
      </c>
      <c r="AZ6" s="40">
        <f>'Tabеla 11 '!AZ6/'Tabеla 11 '!AZ$30</f>
        <v>5.0000000000000001E-3</v>
      </c>
      <c r="BB6" s="9"/>
    </row>
    <row r="7" spans="1:54" s="8" customFormat="1" ht="24.75" customHeight="1" x14ac:dyDescent="0.2">
      <c r="A7" s="30" t="s">
        <v>59</v>
      </c>
      <c r="B7" s="31">
        <v>400</v>
      </c>
      <c r="C7" s="47" t="s">
        <v>60</v>
      </c>
      <c r="D7" s="40">
        <f>'Tabеla 11 '!D7/'Tabеla 11 '!D$30</f>
        <v>0.22900000000000001</v>
      </c>
      <c r="E7" s="40">
        <f>'Tabеla 11 '!E7/'Tabеla 11 '!E$30</f>
        <v>0.10199999999999999</v>
      </c>
      <c r="F7" s="40">
        <f>'Tabеla 11 '!F7/'Tabеla 11 '!F$30</f>
        <v>8.5999999999999993E-2</v>
      </c>
      <c r="G7" s="40">
        <f>'Tabеla 11 '!G7/'Tabеla 11 '!G$30</f>
        <v>0.26900000000000002</v>
      </c>
      <c r="H7" s="40">
        <f>'Tabеla 11 '!H7/'Tabеla 11 '!H$30</f>
        <v>0.14899999999999999</v>
      </c>
      <c r="I7" s="40">
        <f>'Tabеla 11 '!I7/'Tabеla 11 '!I$30</f>
        <v>0.156</v>
      </c>
      <c r="J7" s="40">
        <f>'Tabеla 11 '!J7/'Tabеla 11 '!J$30</f>
        <v>0.11600000000000001</v>
      </c>
      <c r="K7" s="40">
        <f>'Tabеla 11 '!K7/'Tabеla 11 '!K$30</f>
        <v>0.182</v>
      </c>
      <c r="L7" s="40">
        <f>'Tabеla 11 '!L7/'Tabеla 11 '!L$30</f>
        <v>5.6000000000000001E-2</v>
      </c>
      <c r="M7" s="40">
        <f>'Tabеla 11 '!M7/'Tabеla 11 '!M$30</f>
        <v>2.5000000000000001E-2</v>
      </c>
      <c r="N7" s="40">
        <f>'Tabеla 11 '!N7/'Tabеla 11 '!N$30</f>
        <v>0.10100000000000001</v>
      </c>
      <c r="O7" s="40">
        <f>'Tabеla 11 '!O7/'Tabеla 11 '!O$30</f>
        <v>5.5E-2</v>
      </c>
      <c r="P7" s="40">
        <f>'Tabеla 11 '!P7/'Tabеla 11 '!P$30</f>
        <v>0.14499999999999999</v>
      </c>
      <c r="Q7" s="40">
        <f>'Tabеla 11 '!Q7/'Tabеla 11 '!Q$30</f>
        <v>4.4999999999999998E-2</v>
      </c>
      <c r="R7" s="40">
        <f>'Tabеla 11 '!R7/'Tabеla 11 '!R$30</f>
        <v>0.26400000000000001</v>
      </c>
      <c r="S7" s="40">
        <f>'Tabеla 11 '!S7/'Tabеla 11 '!S$30</f>
        <v>7.0999999999999994E-2</v>
      </c>
      <c r="T7" s="40">
        <f>'Tabеla 11 '!T7/'Tabеla 11 '!T$30</f>
        <v>0.14699999999999999</v>
      </c>
      <c r="U7" s="40">
        <f>'Tabеla 11 '!U7/'Tabеla 11 '!U$30</f>
        <v>0.111</v>
      </c>
      <c r="V7" s="40">
        <f>'Tabеla 11 '!V7/'Tabеla 11 '!V$30</f>
        <v>4.1000000000000002E-2</v>
      </c>
      <c r="W7" s="40">
        <f>'Tabеla 11 '!W7/'Tabеla 11 '!W$30</f>
        <v>0.105</v>
      </c>
      <c r="X7" s="40">
        <f>'Tabеla 11 '!X7/'Tabеla 11 '!X$30</f>
        <v>0.104</v>
      </c>
      <c r="Y7" s="40">
        <f>'Tabеla 11 '!Y7/'Tabеla 11 '!Y$30</f>
        <v>9.9000000000000005E-2</v>
      </c>
      <c r="Z7" s="40">
        <f>'Tabеla 11 '!Z7/'Tabеla 11 '!Z$30</f>
        <v>4.7E-2</v>
      </c>
      <c r="AA7" s="40">
        <f>'Tabеla 11 '!AA7/'Tabеla 11 '!AA$30</f>
        <v>0.11600000000000001</v>
      </c>
      <c r="AB7" s="40">
        <f>'Tabеla 11 '!AB7/'Tabеla 11 '!AB$30</f>
        <v>3.3000000000000002E-2</v>
      </c>
      <c r="AC7" s="40">
        <f>'Tabеla 11 '!AC7/'Tabеla 11 '!AC$30</f>
        <v>3.0000000000000001E-3</v>
      </c>
      <c r="AD7" s="40">
        <f>'Tabеla 11 '!AD7/'Tabеla 11 '!AD$30</f>
        <v>1.7999999999999999E-2</v>
      </c>
      <c r="AE7" s="40">
        <f>'Tabеla 11 '!AE7/'Tabеla 11 '!AE$30</f>
        <v>0.152</v>
      </c>
      <c r="AF7" s="40">
        <f>'Tabеla 11 '!AF7/'Tabеla 11 '!AF$30</f>
        <v>0.125</v>
      </c>
      <c r="AG7" s="40">
        <f>'Tabеla 11 '!AG7/'Tabеla 11 '!AG$30</f>
        <v>5.0000000000000001E-3</v>
      </c>
      <c r="AH7" s="40">
        <f>'Tabеla 11 '!AH7/'Tabеla 11 '!AH$30</f>
        <v>0.113</v>
      </c>
      <c r="AI7" s="40">
        <f>'Tabеla 11 '!AI7/'Tabеla 11 '!AI$30</f>
        <v>0.05</v>
      </c>
      <c r="AJ7" s="40">
        <f>'Tabеla 11 '!AJ7/'Tabеla 11 '!AJ$30</f>
        <v>2.1999999999999999E-2</v>
      </c>
      <c r="AK7" s="40">
        <f>'Tabеla 11 '!AK7/'Tabеla 11 '!AK$30</f>
        <v>4.2999999999999997E-2</v>
      </c>
      <c r="AL7" s="40">
        <f>'Tabеla 11 '!AL7/'Tabеla 11 '!AL$30</f>
        <v>5.8000000000000003E-2</v>
      </c>
      <c r="AM7" s="40">
        <f>'Tabеla 11 '!AM7/'Tabеla 11 '!AM$30</f>
        <v>9.2999999999999999E-2</v>
      </c>
      <c r="AN7" s="40">
        <f>'Tabеla 11 '!AN7/'Tabеla 11 '!AN$30</f>
        <v>0.14099999999999999</v>
      </c>
      <c r="AO7" s="40">
        <f>'Tabеla 11 '!AO7/'Tabеla 11 '!AO$30</f>
        <v>9.5000000000000001E-2</v>
      </c>
      <c r="AP7" s="40">
        <f>'Tabеla 11 '!AP7/'Tabеla 11 '!AP$30</f>
        <v>0.08</v>
      </c>
      <c r="AQ7" s="40">
        <f>'Tabеla 11 '!AQ7/'Tabеla 11 '!AQ$30</f>
        <v>0.06</v>
      </c>
      <c r="AR7" s="40">
        <f>'Tabеla 11 '!AR7/'Tabеla 11 '!AR$30</f>
        <v>8.7999999999999995E-2</v>
      </c>
      <c r="AS7" s="40">
        <f>'Tabеla 11 '!AS7/'Tabеla 11 '!AS$30</f>
        <v>0.16200000000000001</v>
      </c>
      <c r="AT7" s="40">
        <f>'Tabеla 11 '!AT7/'Tabеla 11 '!AT$30</f>
        <v>6.7000000000000004E-2</v>
      </c>
      <c r="AU7" s="40">
        <f>'Tabеla 11 '!AU7/'Tabеla 11 '!AU$30</f>
        <v>0.16600000000000001</v>
      </c>
      <c r="AV7" s="40">
        <f>'Tabеla 11 '!AV7/'Tabеla 11 '!AV$30</f>
        <v>0.182</v>
      </c>
      <c r="AW7" s="40">
        <f>'Tabеla 11 '!AW7/'Tabеla 11 '!AW$30</f>
        <v>0.127</v>
      </c>
      <c r="AX7" s="40">
        <f>'Tabеla 11 '!AX7/'Tabеla 11 '!AX$30</f>
        <v>0.17899999999999999</v>
      </c>
      <c r="AY7" s="40">
        <f>'Tabеla 11 '!AY7/'Tabеla 11 '!AY$30</f>
        <v>0.14499999999999999</v>
      </c>
      <c r="AZ7" s="40">
        <f>'Tabеla 11 '!AZ7/'Tabеla 11 '!AZ$30</f>
        <v>0.122</v>
      </c>
      <c r="BB7" s="9"/>
    </row>
    <row r="8" spans="1:54" s="14" customFormat="1" ht="24.75" customHeight="1" x14ac:dyDescent="0.2">
      <c r="A8" s="10" t="s">
        <v>61</v>
      </c>
      <c r="B8" s="11">
        <v>421</v>
      </c>
      <c r="C8" s="12" t="s">
        <v>62</v>
      </c>
      <c r="D8" s="41">
        <f>'Tabеla 11 '!D8/'Tabеla 11 '!D$30</f>
        <v>4.2000000000000003E-2</v>
      </c>
      <c r="E8" s="41">
        <f>'Tabеla 11 '!E8/'Tabеla 11 '!E$30</f>
        <v>1.2999999999999999E-2</v>
      </c>
      <c r="F8" s="41">
        <f>'Tabеla 11 '!F8/'Tabеla 11 '!F$30</f>
        <v>0</v>
      </c>
      <c r="G8" s="41">
        <f>'Tabеla 11 '!G8/'Tabеla 11 '!G$30</f>
        <v>0.16400000000000001</v>
      </c>
      <c r="H8" s="41">
        <f>'Tabеla 11 '!H8/'Tabеla 11 '!H$30</f>
        <v>7.3999999999999996E-2</v>
      </c>
      <c r="I8" s="41">
        <f>'Tabеla 11 '!I8/'Tabеla 11 '!I$30</f>
        <v>0.127</v>
      </c>
      <c r="J8" s="41">
        <f>'Tabеla 11 '!J8/'Tabеla 11 '!J$30</f>
        <v>0.08</v>
      </c>
      <c r="K8" s="41">
        <f>'Tabеla 11 '!K8/'Tabеla 11 '!K$30</f>
        <v>4.4999999999999998E-2</v>
      </c>
      <c r="L8" s="41">
        <f>'Tabеla 11 '!L8/'Tabеla 11 '!L$30</f>
        <v>3.6999999999999998E-2</v>
      </c>
      <c r="M8" s="41">
        <f>'Tabеla 11 '!M8/'Tabеla 11 '!M$30</f>
        <v>0</v>
      </c>
      <c r="N8" s="41">
        <f>'Tabеla 11 '!N8/'Tabеla 11 '!N$30</f>
        <v>2.8000000000000001E-2</v>
      </c>
      <c r="O8" s="41">
        <f>'Tabеla 11 '!O8/'Tabеla 11 '!O$30</f>
        <v>2.1000000000000001E-2</v>
      </c>
      <c r="P8" s="41">
        <f>'Tabеla 11 '!P8/'Tabеla 11 '!P$30</f>
        <v>2.9000000000000001E-2</v>
      </c>
      <c r="Q8" s="41">
        <f>'Tabеla 11 '!Q8/'Tabеla 11 '!Q$30</f>
        <v>1.2E-2</v>
      </c>
      <c r="R8" s="41">
        <f>'Tabеla 11 '!R8/'Tabеla 11 '!R$30</f>
        <v>5.0999999999999997E-2</v>
      </c>
      <c r="S8" s="41">
        <f>'Tabеla 11 '!S8/'Tabеla 11 '!S$30</f>
        <v>2.1999999999999999E-2</v>
      </c>
      <c r="T8" s="41">
        <f>'Tabеla 11 '!T8/'Tabеla 11 '!T$30</f>
        <v>2.1000000000000001E-2</v>
      </c>
      <c r="U8" s="41">
        <f>'Tabеla 11 '!U8/'Tabеla 11 '!U$30</f>
        <v>3.5000000000000003E-2</v>
      </c>
      <c r="V8" s="41">
        <f>'Tabеla 11 '!V8/'Tabеla 11 '!V$30</f>
        <v>8.9999999999999993E-3</v>
      </c>
      <c r="W8" s="41">
        <f>'Tabеla 11 '!W8/'Tabеla 11 '!W$30</f>
        <v>0</v>
      </c>
      <c r="X8" s="41">
        <f>'Tabеla 11 '!X8/'Tabеla 11 '!X$30</f>
        <v>8.8999999999999996E-2</v>
      </c>
      <c r="Y8" s="41">
        <f>'Tabеla 11 '!Y8/'Tabеla 11 '!Y$30</f>
        <v>2.5000000000000001E-2</v>
      </c>
      <c r="Z8" s="41">
        <f>'Tabеla 11 '!Z8/'Tabеla 11 '!Z$30</f>
        <v>2.4E-2</v>
      </c>
      <c r="AA8" s="41">
        <f>'Tabеla 11 '!AA8/'Tabеla 11 '!AA$30</f>
        <v>0.03</v>
      </c>
      <c r="AB8" s="41">
        <f>'Tabеla 11 '!AB8/'Tabеla 11 '!AB$30</f>
        <v>0</v>
      </c>
      <c r="AC8" s="41">
        <f>'Tabеla 11 '!AC8/'Tabеla 11 '!AC$30</f>
        <v>0</v>
      </c>
      <c r="AD8" s="41">
        <f>'Tabеla 11 '!AD8/'Tabеla 11 '!AD$30</f>
        <v>3.0000000000000001E-3</v>
      </c>
      <c r="AE8" s="41">
        <f>'Tabеla 11 '!AE8/'Tabеla 11 '!AE$30</f>
        <v>1.0999999999999999E-2</v>
      </c>
      <c r="AF8" s="41">
        <f>'Tabеla 11 '!AF8/'Tabеla 11 '!AF$30</f>
        <v>2.5000000000000001E-2</v>
      </c>
      <c r="AG8" s="41">
        <f>'Tabеla 11 '!AG8/'Tabеla 11 '!AG$30</f>
        <v>0</v>
      </c>
      <c r="AH8" s="41">
        <f>'Tabеla 11 '!AH8/'Tabеla 11 '!AH$30</f>
        <v>3.5999999999999997E-2</v>
      </c>
      <c r="AI8" s="41">
        <f>'Tabеla 11 '!AI8/'Tabеla 11 '!AI$30</f>
        <v>0</v>
      </c>
      <c r="AJ8" s="41">
        <f>'Tabеla 11 '!AJ8/'Tabеla 11 '!AJ$30</f>
        <v>0</v>
      </c>
      <c r="AK8" s="41">
        <f>'Tabеla 11 '!AK8/'Tabеla 11 '!AK$30</f>
        <v>1.4999999999999999E-2</v>
      </c>
      <c r="AL8" s="41">
        <f>'Tabеla 11 '!AL8/'Tabеla 11 '!AL$30</f>
        <v>1.6E-2</v>
      </c>
      <c r="AM8" s="41">
        <f>'Tabеla 11 '!AM8/'Tabеla 11 '!AM$30</f>
        <v>3.0000000000000001E-3</v>
      </c>
      <c r="AN8" s="41">
        <f>'Tabеla 11 '!AN8/'Tabеla 11 '!AN$30</f>
        <v>4.0000000000000001E-3</v>
      </c>
      <c r="AO8" s="41">
        <f>'Tabеla 11 '!AO8/'Tabеla 11 '!AO$30</f>
        <v>2.7E-2</v>
      </c>
      <c r="AP8" s="41">
        <f>'Tabеla 11 '!AP8/'Tabеla 11 '!AP$30</f>
        <v>5.8000000000000003E-2</v>
      </c>
      <c r="AQ8" s="41">
        <f>'Tabеla 11 '!AQ8/'Tabеla 11 '!AQ$30</f>
        <v>2.9000000000000001E-2</v>
      </c>
      <c r="AR8" s="41">
        <f>'Tabеla 11 '!AR8/'Tabеla 11 '!AR$30</f>
        <v>2.8000000000000001E-2</v>
      </c>
      <c r="AS8" s="41">
        <f>'Tabеla 11 '!AS8/'Tabеla 11 '!AS$30</f>
        <v>2.7E-2</v>
      </c>
      <c r="AT8" s="41">
        <f>'Tabеla 11 '!AT8/'Tabеla 11 '!AT$30</f>
        <v>3.5999999999999997E-2</v>
      </c>
      <c r="AU8" s="41">
        <f>'Tabеla 11 '!AU8/'Tabеla 11 '!AU$30</f>
        <v>3.9E-2</v>
      </c>
      <c r="AV8" s="41">
        <f>'Tabеla 11 '!AV8/'Tabеla 11 '!AV$30</f>
        <v>1.2E-2</v>
      </c>
      <c r="AW8" s="41">
        <f>'Tabеla 11 '!AW8/'Tabеla 11 '!AW$30</f>
        <v>2.9000000000000001E-2</v>
      </c>
      <c r="AX8" s="41">
        <f>'Tabеla 11 '!AX8/'Tabеla 11 '!AX$30</f>
        <v>1E-3</v>
      </c>
      <c r="AY8" s="41">
        <f>'Tabеla 11 '!AY8/'Tabеla 11 '!AY$30</f>
        <v>1.9E-2</v>
      </c>
      <c r="AZ8" s="42">
        <f>'Tabеla 11 '!AZ8/'Tabеla 11 '!AZ$30</f>
        <v>2.3E-2</v>
      </c>
      <c r="BB8" s="15"/>
    </row>
    <row r="9" spans="1:54" s="14" customFormat="1" ht="24.75" customHeight="1" x14ac:dyDescent="0.2">
      <c r="A9" s="10" t="s">
        <v>63</v>
      </c>
      <c r="B9" s="16">
        <v>436</v>
      </c>
      <c r="C9" s="12" t="s">
        <v>64</v>
      </c>
      <c r="D9" s="41">
        <f>'Tabеla 11 '!D9/'Tabеla 11 '!D$30</f>
        <v>0</v>
      </c>
      <c r="E9" s="41">
        <f>'Tabеla 11 '!E9/'Tabеla 11 '!E$30</f>
        <v>0</v>
      </c>
      <c r="F9" s="41">
        <f>'Tabеla 11 '!F9/'Tabеla 11 '!F$30</f>
        <v>0</v>
      </c>
      <c r="G9" s="41">
        <f>'Tabеla 11 '!G9/'Tabеla 11 '!G$30</f>
        <v>0</v>
      </c>
      <c r="H9" s="41">
        <f>'Tabеla 11 '!H9/'Tabеla 11 '!H$30</f>
        <v>0</v>
      </c>
      <c r="I9" s="41">
        <f>'Tabеla 11 '!I9/'Tabеla 11 '!I$30</f>
        <v>0</v>
      </c>
      <c r="J9" s="41">
        <f>'Tabеla 11 '!J9/'Tabеla 11 '!J$30</f>
        <v>0</v>
      </c>
      <c r="K9" s="41">
        <f>'Tabеla 11 '!K9/'Tabеla 11 '!K$30</f>
        <v>0</v>
      </c>
      <c r="L9" s="41">
        <f>'Tabеla 11 '!L9/'Tabеla 11 '!L$30</f>
        <v>0</v>
      </c>
      <c r="M9" s="41">
        <f>'Tabеla 11 '!M9/'Tabеla 11 '!M$30</f>
        <v>0</v>
      </c>
      <c r="N9" s="41">
        <f>'Tabеla 11 '!N9/'Tabеla 11 '!N$30</f>
        <v>0</v>
      </c>
      <c r="O9" s="41">
        <f>'Tabеla 11 '!O9/'Tabеla 11 '!O$30</f>
        <v>0</v>
      </c>
      <c r="P9" s="41">
        <f>'Tabеla 11 '!P9/'Tabеla 11 '!P$30</f>
        <v>0</v>
      </c>
      <c r="Q9" s="41">
        <f>'Tabеla 11 '!Q9/'Tabеla 11 '!Q$30</f>
        <v>0</v>
      </c>
      <c r="R9" s="41">
        <f>'Tabеla 11 '!R9/'Tabеla 11 '!R$30</f>
        <v>0</v>
      </c>
      <c r="S9" s="41">
        <f>'Tabеla 11 '!S9/'Tabеla 11 '!S$30</f>
        <v>1E-3</v>
      </c>
      <c r="T9" s="41">
        <f>'Tabеla 11 '!T9/'Tabеla 11 '!T$30</f>
        <v>0</v>
      </c>
      <c r="U9" s="41">
        <f>'Tabеla 11 '!U9/'Tabеla 11 '!U$30</f>
        <v>0</v>
      </c>
      <c r="V9" s="41">
        <f>'Tabеla 11 '!V9/'Tabеla 11 '!V$30</f>
        <v>0</v>
      </c>
      <c r="W9" s="41">
        <f>'Tabеla 11 '!W9/'Tabеla 11 '!W$30</f>
        <v>0</v>
      </c>
      <c r="X9" s="41">
        <f>'Tabеla 11 '!X9/'Tabеla 11 '!X$30</f>
        <v>0</v>
      </c>
      <c r="Y9" s="41">
        <f>'Tabеla 11 '!Y9/'Tabеla 11 '!Y$30</f>
        <v>0</v>
      </c>
      <c r="Z9" s="41">
        <f>'Tabеla 11 '!Z9/'Tabеla 11 '!Z$30</f>
        <v>0</v>
      </c>
      <c r="AA9" s="41">
        <f>'Tabеla 11 '!AA9/'Tabеla 11 '!AA$30</f>
        <v>0</v>
      </c>
      <c r="AB9" s="41">
        <f>'Tabеla 11 '!AB9/'Tabеla 11 '!AB$30</f>
        <v>0</v>
      </c>
      <c r="AC9" s="41">
        <f>'Tabеla 11 '!AC9/'Tabеla 11 '!AC$30</f>
        <v>0</v>
      </c>
      <c r="AD9" s="41">
        <f>'Tabеla 11 '!AD9/'Tabеla 11 '!AD$30</f>
        <v>0</v>
      </c>
      <c r="AE9" s="41">
        <f>'Tabеla 11 '!AE9/'Tabеla 11 '!AE$30</f>
        <v>0</v>
      </c>
      <c r="AF9" s="41">
        <f>'Tabеla 11 '!AF9/'Tabеla 11 '!AF$30</f>
        <v>0</v>
      </c>
      <c r="AG9" s="41">
        <f>'Tabеla 11 '!AG9/'Tabеla 11 '!AG$30</f>
        <v>0</v>
      </c>
      <c r="AH9" s="41">
        <f>'Tabеla 11 '!AH9/'Tabеla 11 '!AH$30</f>
        <v>0</v>
      </c>
      <c r="AI9" s="41">
        <f>'Tabеla 11 '!AI9/'Tabеla 11 '!AI$30</f>
        <v>0</v>
      </c>
      <c r="AJ9" s="41">
        <f>'Tabеla 11 '!AJ9/'Tabеla 11 '!AJ$30</f>
        <v>7.0000000000000001E-3</v>
      </c>
      <c r="AK9" s="41">
        <f>'Tabеla 11 '!AK9/'Tabеla 11 '!AK$30</f>
        <v>0</v>
      </c>
      <c r="AL9" s="41">
        <f>'Tabеla 11 '!AL9/'Tabеla 11 '!AL$30</f>
        <v>0</v>
      </c>
      <c r="AM9" s="41">
        <f>'Tabеla 11 '!AM9/'Tabеla 11 '!AM$30</f>
        <v>0</v>
      </c>
      <c r="AN9" s="41">
        <f>'Tabеla 11 '!AN9/'Tabеla 11 '!AN$30</f>
        <v>0</v>
      </c>
      <c r="AO9" s="41">
        <f>'Tabеla 11 '!AO9/'Tabеla 11 '!AO$30</f>
        <v>1E-3</v>
      </c>
      <c r="AP9" s="41">
        <f>'Tabеla 11 '!AP9/'Tabеla 11 '!AP$30</f>
        <v>0</v>
      </c>
      <c r="AQ9" s="41">
        <f>'Tabеla 11 '!AQ9/'Tabеla 11 '!AQ$30</f>
        <v>0</v>
      </c>
      <c r="AR9" s="41">
        <f>'Tabеla 11 '!AR9/'Tabеla 11 '!AR$30</f>
        <v>0</v>
      </c>
      <c r="AS9" s="41">
        <f>'Tabеla 11 '!AS9/'Tabеla 11 '!AS$30</f>
        <v>0</v>
      </c>
      <c r="AT9" s="41">
        <f>'Tabеla 11 '!AT9/'Tabеla 11 '!AT$30</f>
        <v>2.3E-2</v>
      </c>
      <c r="AU9" s="41">
        <f>'Tabеla 11 '!AU9/'Tabеla 11 '!AU$30</f>
        <v>1E-3</v>
      </c>
      <c r="AV9" s="41">
        <f>'Tabеla 11 '!AV9/'Tabеla 11 '!AV$30</f>
        <v>0</v>
      </c>
      <c r="AW9" s="41">
        <f>'Tabеla 11 '!AW9/'Tabеla 11 '!AW$30</f>
        <v>3.0000000000000001E-3</v>
      </c>
      <c r="AX9" s="41">
        <f>'Tabеla 11 '!AX9/'Tabеla 11 '!AX$30</f>
        <v>1E-3</v>
      </c>
      <c r="AY9" s="41">
        <f>'Tabеla 11 '!AY9/'Tabеla 11 '!AY$30</f>
        <v>2E-3</v>
      </c>
      <c r="AZ9" s="42">
        <f>'Tabеla 11 '!AZ9/'Tabеla 11 '!AZ$30</f>
        <v>1E-3</v>
      </c>
      <c r="BB9" s="15"/>
    </row>
    <row r="10" spans="1:54" s="14" customFormat="1" ht="24.75" customHeight="1" x14ac:dyDescent="0.2">
      <c r="A10" s="10" t="s">
        <v>65</v>
      </c>
      <c r="B10" s="16">
        <v>451</v>
      </c>
      <c r="C10" s="12" t="s">
        <v>66</v>
      </c>
      <c r="D10" s="41">
        <f>'Tabеla 11 '!D10/'Tabеla 11 '!D$30</f>
        <v>0.01</v>
      </c>
      <c r="E10" s="41">
        <f>'Tabеla 11 '!E10/'Tabеla 11 '!E$30</f>
        <v>6.0999999999999999E-2</v>
      </c>
      <c r="F10" s="41">
        <f>'Tabеla 11 '!F10/'Tabеla 11 '!F$30</f>
        <v>0</v>
      </c>
      <c r="G10" s="41">
        <f>'Tabеla 11 '!G10/'Tabеla 11 '!G$30</f>
        <v>1.7999999999999999E-2</v>
      </c>
      <c r="H10" s="41">
        <f>'Tabеla 11 '!H10/'Tabеla 11 '!H$30</f>
        <v>6.2E-2</v>
      </c>
      <c r="I10" s="41">
        <f>'Tabеla 11 '!I10/'Tabеla 11 '!I$30</f>
        <v>0.02</v>
      </c>
      <c r="J10" s="41">
        <f>'Tabеla 11 '!J10/'Tabеla 11 '!J$30</f>
        <v>2.1999999999999999E-2</v>
      </c>
      <c r="K10" s="41">
        <f>'Tabеla 11 '!K10/'Tabеla 11 '!K$30</f>
        <v>0.121</v>
      </c>
      <c r="L10" s="41">
        <f>'Tabеla 11 '!L10/'Tabеla 11 '!L$30</f>
        <v>0</v>
      </c>
      <c r="M10" s="41">
        <f>'Tabеla 11 '!M10/'Tabеla 11 '!M$30</f>
        <v>1.9E-2</v>
      </c>
      <c r="N10" s="41">
        <f>'Tabеla 11 '!N10/'Tabеla 11 '!N$30</f>
        <v>2.7E-2</v>
      </c>
      <c r="O10" s="41">
        <f>'Tabеla 11 '!O10/'Tabеla 11 '!O$30</f>
        <v>2.1000000000000001E-2</v>
      </c>
      <c r="P10" s="41">
        <f>'Tabеla 11 '!P10/'Tabеla 11 '!P$30</f>
        <v>2.7E-2</v>
      </c>
      <c r="Q10" s="41">
        <f>'Tabеla 11 '!Q10/'Tabеla 11 '!Q$30</f>
        <v>0</v>
      </c>
      <c r="R10" s="41">
        <f>'Tabеla 11 '!R10/'Tabеla 11 '!R$30</f>
        <v>0.191</v>
      </c>
      <c r="S10" s="41">
        <f>'Tabеla 11 '!S10/'Tabеla 11 '!S$30</f>
        <v>3.2000000000000001E-2</v>
      </c>
      <c r="T10" s="41">
        <f>'Tabеla 11 '!T10/'Tabеla 11 '!T$30</f>
        <v>2.7E-2</v>
      </c>
      <c r="U10" s="41">
        <f>'Tabеla 11 '!U10/'Tabеla 11 '!U$30</f>
        <v>1.9E-2</v>
      </c>
      <c r="V10" s="41">
        <f>'Tabеla 11 '!V10/'Tabеla 11 '!V$30</f>
        <v>1.0999999999999999E-2</v>
      </c>
      <c r="W10" s="41">
        <f>'Tabеla 11 '!W10/'Tabеla 11 '!W$30</f>
        <v>3.4000000000000002E-2</v>
      </c>
      <c r="X10" s="41">
        <f>'Tabеla 11 '!X10/'Tabеla 11 '!X$30</f>
        <v>8.0000000000000002E-3</v>
      </c>
      <c r="Y10" s="41">
        <f>'Tabеla 11 '!Y10/'Tabеla 11 '!Y$30</f>
        <v>1.4E-2</v>
      </c>
      <c r="Z10" s="41">
        <f>'Tabеla 11 '!Z10/'Tabеla 11 '!Z$30</f>
        <v>2.1000000000000001E-2</v>
      </c>
      <c r="AA10" s="41">
        <f>'Tabеla 11 '!AA10/'Tabеla 11 '!AA$30</f>
        <v>8.5000000000000006E-2</v>
      </c>
      <c r="AB10" s="41">
        <f>'Tabеla 11 '!AB10/'Tabеla 11 '!AB$30</f>
        <v>0</v>
      </c>
      <c r="AC10" s="41">
        <f>'Tabеla 11 '!AC10/'Tabеla 11 '!AC$30</f>
        <v>0</v>
      </c>
      <c r="AD10" s="41">
        <f>'Tabеla 11 '!AD10/'Tabеla 11 '!AD$30</f>
        <v>8.0000000000000002E-3</v>
      </c>
      <c r="AE10" s="41">
        <f>'Tabеla 11 '!AE10/'Tabеla 11 '!AE$30</f>
        <v>0.107</v>
      </c>
      <c r="AF10" s="41">
        <f>'Tabеla 11 '!AF10/'Tabеla 11 '!AF$30</f>
        <v>6.5000000000000002E-2</v>
      </c>
      <c r="AG10" s="41">
        <f>'Tabеla 11 '!AG10/'Tabеla 11 '!AG$30</f>
        <v>0</v>
      </c>
      <c r="AH10" s="41">
        <f>'Tabеla 11 '!AH10/'Tabеla 11 '!AH$30</f>
        <v>7.0000000000000001E-3</v>
      </c>
      <c r="AI10" s="41">
        <f>'Tabеla 11 '!AI10/'Tabеla 11 '!AI$30</f>
        <v>0</v>
      </c>
      <c r="AJ10" s="41">
        <f>'Tabеla 11 '!AJ10/'Tabеla 11 '!AJ$30</f>
        <v>3.0000000000000001E-3</v>
      </c>
      <c r="AK10" s="41">
        <f>'Tabеla 11 '!AK10/'Tabеla 11 '!AK$30</f>
        <v>3.0000000000000001E-3</v>
      </c>
      <c r="AL10" s="41">
        <f>'Tabеla 11 '!AL10/'Tabеla 11 '!AL$30</f>
        <v>2.5000000000000001E-2</v>
      </c>
      <c r="AM10" s="41">
        <f>'Tabеla 11 '!AM10/'Tabеla 11 '!AM$30</f>
        <v>8.5999999999999993E-2</v>
      </c>
      <c r="AN10" s="41">
        <f>'Tabеla 11 '!AN10/'Tabеla 11 '!AN$30</f>
        <v>0.113</v>
      </c>
      <c r="AO10" s="41">
        <f>'Tabеla 11 '!AO10/'Tabеla 11 '!AO$30</f>
        <v>3.3000000000000002E-2</v>
      </c>
      <c r="AP10" s="41">
        <f>'Tabеla 11 '!AP10/'Tabеla 11 '!AP$30</f>
        <v>0</v>
      </c>
      <c r="AQ10" s="41">
        <f>'Tabеla 11 '!AQ10/'Tabеla 11 '!AQ$30</f>
        <v>0</v>
      </c>
      <c r="AR10" s="41">
        <f>'Tabеla 11 '!AR10/'Tabеla 11 '!AR$30</f>
        <v>1.7999999999999999E-2</v>
      </c>
      <c r="AS10" s="41">
        <f>'Tabеla 11 '!AS10/'Tabеla 11 '!AS$30</f>
        <v>0.129</v>
      </c>
      <c r="AT10" s="41">
        <f>'Tabеla 11 '!AT10/'Tabеla 11 '!AT$30</f>
        <v>0</v>
      </c>
      <c r="AU10" s="41">
        <f>'Tabеla 11 '!AU10/'Tabеla 11 '!AU$30</f>
        <v>0.12</v>
      </c>
      <c r="AV10" s="41">
        <f>'Tabеla 11 '!AV10/'Tabеla 11 '!AV$30</f>
        <v>8.1000000000000003E-2</v>
      </c>
      <c r="AW10" s="41">
        <f>'Tabеla 11 '!AW10/'Tabеla 11 '!AW$30</f>
        <v>6.0999999999999999E-2</v>
      </c>
      <c r="AX10" s="41">
        <f>'Tabеla 11 '!AX10/'Tabеla 11 '!AX$30</f>
        <v>0.16700000000000001</v>
      </c>
      <c r="AY10" s="41">
        <f>'Tabеla 11 '!AY10/'Tabеla 11 '!AY$30</f>
        <v>9.9000000000000005E-2</v>
      </c>
      <c r="AZ10" s="42">
        <f>'Tabеla 11 '!AZ10/'Tabеla 11 '!AZ$30</f>
        <v>6.9000000000000006E-2</v>
      </c>
      <c r="BB10" s="15"/>
    </row>
    <row r="11" spans="1:54" s="14" customFormat="1" ht="24.75" customHeight="1" x14ac:dyDescent="0.2">
      <c r="A11" s="10" t="s">
        <v>67</v>
      </c>
      <c r="B11" s="16">
        <v>455</v>
      </c>
      <c r="C11" s="12" t="s">
        <v>68</v>
      </c>
      <c r="D11" s="41">
        <f>'Tabеla 11 '!D11/'Tabеla 11 '!D$30</f>
        <v>0</v>
      </c>
      <c r="E11" s="41">
        <f>'Tabеla 11 '!E11/'Tabеla 11 '!E$30</f>
        <v>0</v>
      </c>
      <c r="F11" s="41">
        <f>'Tabеla 11 '!F11/'Tabеla 11 '!F$30</f>
        <v>0</v>
      </c>
      <c r="G11" s="41">
        <f>'Tabеla 11 '!G11/'Tabеla 11 '!G$30</f>
        <v>0</v>
      </c>
      <c r="H11" s="41">
        <f>'Tabеla 11 '!H11/'Tabеla 11 '!H$30</f>
        <v>0</v>
      </c>
      <c r="I11" s="41">
        <f>'Tabеla 11 '!I11/'Tabеla 11 '!I$30</f>
        <v>0</v>
      </c>
      <c r="J11" s="41">
        <f>'Tabеla 11 '!J11/'Tabеla 11 '!J$30</f>
        <v>0</v>
      </c>
      <c r="K11" s="41">
        <f>'Tabеla 11 '!K11/'Tabеla 11 '!K$30</f>
        <v>0</v>
      </c>
      <c r="L11" s="41">
        <f>'Tabеla 11 '!L11/'Tabеla 11 '!L$30</f>
        <v>0</v>
      </c>
      <c r="M11" s="41">
        <f>'Tabеla 11 '!M11/'Tabеla 11 '!M$30</f>
        <v>0</v>
      </c>
      <c r="N11" s="41">
        <f>'Tabеla 11 '!N11/'Tabеla 11 '!N$30</f>
        <v>0</v>
      </c>
      <c r="O11" s="41">
        <f>'Tabеla 11 '!O11/'Tabеla 11 '!O$30</f>
        <v>0</v>
      </c>
      <c r="P11" s="41">
        <f>'Tabеla 11 '!P11/'Tabеla 11 '!P$30</f>
        <v>0</v>
      </c>
      <c r="Q11" s="41">
        <f>'Tabеla 11 '!Q11/'Tabеla 11 '!Q$30</f>
        <v>0</v>
      </c>
      <c r="R11" s="41">
        <f>'Tabеla 11 '!R11/'Tabеla 11 '!R$30</f>
        <v>0</v>
      </c>
      <c r="S11" s="41">
        <f>'Tabеla 11 '!S11/'Tabеla 11 '!S$30</f>
        <v>0</v>
      </c>
      <c r="T11" s="41">
        <f>'Tabеla 11 '!T11/'Tabеla 11 '!T$30</f>
        <v>0</v>
      </c>
      <c r="U11" s="41">
        <f>'Tabеla 11 '!U11/'Tabеla 11 '!U$30</f>
        <v>0</v>
      </c>
      <c r="V11" s="41">
        <f>'Tabеla 11 '!V11/'Tabеla 11 '!V$30</f>
        <v>0</v>
      </c>
      <c r="W11" s="41">
        <f>'Tabеla 11 '!W11/'Tabеla 11 '!W$30</f>
        <v>0</v>
      </c>
      <c r="X11" s="41">
        <f>'Tabеla 11 '!X11/'Tabеla 11 '!X$30</f>
        <v>0</v>
      </c>
      <c r="Y11" s="41">
        <f>'Tabеla 11 '!Y11/'Tabеla 11 '!Y$30</f>
        <v>0</v>
      </c>
      <c r="Z11" s="41">
        <f>'Tabеla 11 '!Z11/'Tabеla 11 '!Z$30</f>
        <v>0</v>
      </c>
      <c r="AA11" s="41">
        <f>'Tabеla 11 '!AA11/'Tabеla 11 '!AA$30</f>
        <v>0</v>
      </c>
      <c r="AB11" s="41">
        <f>'Tabеla 11 '!AB11/'Tabеla 11 '!AB$30</f>
        <v>0</v>
      </c>
      <c r="AC11" s="41">
        <f>'Tabеla 11 '!AC11/'Tabеla 11 '!AC$30</f>
        <v>0</v>
      </c>
      <c r="AD11" s="41">
        <f>'Tabеla 11 '!AD11/'Tabеla 11 '!AD$30</f>
        <v>0</v>
      </c>
      <c r="AE11" s="41">
        <f>'Tabеla 11 '!AE11/'Tabеla 11 '!AE$30</f>
        <v>0</v>
      </c>
      <c r="AF11" s="41">
        <f>'Tabеla 11 '!AF11/'Tabеla 11 '!AF$30</f>
        <v>0</v>
      </c>
      <c r="AG11" s="41">
        <f>'Tabеla 11 '!AG11/'Tabеla 11 '!AG$30</f>
        <v>0</v>
      </c>
      <c r="AH11" s="41">
        <f>'Tabеla 11 '!AH11/'Tabеla 11 '!AH$30</f>
        <v>0</v>
      </c>
      <c r="AI11" s="41">
        <f>'Tabеla 11 '!AI11/'Tabеla 11 '!AI$30</f>
        <v>0</v>
      </c>
      <c r="AJ11" s="41">
        <f>'Tabеla 11 '!AJ11/'Tabеla 11 '!AJ$30</f>
        <v>0</v>
      </c>
      <c r="AK11" s="41">
        <f>'Tabеla 11 '!AK11/'Tabеla 11 '!AK$30</f>
        <v>0</v>
      </c>
      <c r="AL11" s="41">
        <f>'Tabеla 11 '!AL11/'Tabеla 11 '!AL$30</f>
        <v>0</v>
      </c>
      <c r="AM11" s="41">
        <f>'Tabеla 11 '!AM11/'Tabеla 11 '!AM$30</f>
        <v>0</v>
      </c>
      <c r="AN11" s="41">
        <f>'Tabеla 11 '!AN11/'Tabеla 11 '!AN$30</f>
        <v>0</v>
      </c>
      <c r="AO11" s="41">
        <f>'Tabеla 11 '!AO11/'Tabеla 11 '!AO$30</f>
        <v>0</v>
      </c>
      <c r="AP11" s="41">
        <f>'Tabеla 11 '!AP11/'Tabеla 11 '!AP$30</f>
        <v>0</v>
      </c>
      <c r="AQ11" s="41">
        <f>'Tabеla 11 '!AQ11/'Tabеla 11 '!AQ$30</f>
        <v>0</v>
      </c>
      <c r="AR11" s="41">
        <f>'Tabеla 11 '!AR11/'Tabеla 11 '!AR$30</f>
        <v>0</v>
      </c>
      <c r="AS11" s="41">
        <f>'Tabеla 11 '!AS11/'Tabеla 11 '!AS$30</f>
        <v>0</v>
      </c>
      <c r="AT11" s="41">
        <f>'Tabеla 11 '!AT11/'Tabеla 11 '!AT$30</f>
        <v>0</v>
      </c>
      <c r="AU11" s="41">
        <f>'Tabеla 11 '!AU11/'Tabеla 11 '!AU$30</f>
        <v>0</v>
      </c>
      <c r="AV11" s="41">
        <f>'Tabеla 11 '!AV11/'Tabеla 11 '!AV$30</f>
        <v>0</v>
      </c>
      <c r="AW11" s="41">
        <f>'Tabеla 11 '!AW11/'Tabеla 11 '!AW$30</f>
        <v>0</v>
      </c>
      <c r="AX11" s="41">
        <f>'Tabеla 11 '!AX11/'Tabеla 11 '!AX$30</f>
        <v>0</v>
      </c>
      <c r="AY11" s="41">
        <f>'Tabеla 11 '!AY11/'Tabеla 11 '!AY$30</f>
        <v>0</v>
      </c>
      <c r="AZ11" s="42">
        <f>'Tabеla 11 '!AZ11/'Tabеla 11 '!AZ$30</f>
        <v>0</v>
      </c>
      <c r="BB11" s="15"/>
    </row>
    <row r="12" spans="1:54" s="14" customFormat="1" ht="24.75" customHeight="1" x14ac:dyDescent="0.2">
      <c r="A12" s="10" t="s">
        <v>69</v>
      </c>
      <c r="B12" s="16">
        <v>473</v>
      </c>
      <c r="C12" s="12" t="s">
        <v>70</v>
      </c>
      <c r="D12" s="41">
        <f>'Tabеla 11 '!D12/'Tabеla 11 '!D$30</f>
        <v>0.17699999999999999</v>
      </c>
      <c r="E12" s="41">
        <f>'Tabеla 11 '!E12/'Tabеla 11 '!E$30</f>
        <v>1.0999999999999999E-2</v>
      </c>
      <c r="F12" s="41">
        <f>'Tabеla 11 '!F12/'Tabеla 11 '!F$30</f>
        <v>1.4999999999999999E-2</v>
      </c>
      <c r="G12" s="41">
        <f>'Tabеla 11 '!G12/'Tabеla 11 '!G$30</f>
        <v>8.0000000000000002E-3</v>
      </c>
      <c r="H12" s="41">
        <f>'Tabеla 11 '!H12/'Tabеla 11 '!H$30</f>
        <v>0.01</v>
      </c>
      <c r="I12" s="41">
        <f>'Tabеla 11 '!I12/'Tabеla 11 '!I$30</f>
        <v>3.0000000000000001E-3</v>
      </c>
      <c r="J12" s="41">
        <f>'Tabеla 11 '!J12/'Tabеla 11 '!J$30</f>
        <v>4.0000000000000001E-3</v>
      </c>
      <c r="K12" s="41">
        <f>'Tabеla 11 '!K12/'Tabеla 11 '!K$30</f>
        <v>1.7000000000000001E-2</v>
      </c>
      <c r="L12" s="41">
        <f>'Tabеla 11 '!L12/'Tabеla 11 '!L$30</f>
        <v>0</v>
      </c>
      <c r="M12" s="41">
        <f>'Tabеla 11 '!M12/'Tabеla 11 '!M$30</f>
        <v>6.0000000000000001E-3</v>
      </c>
      <c r="N12" s="41">
        <f>'Tabеla 11 '!N12/'Tabеla 11 '!N$30</f>
        <v>4.0000000000000001E-3</v>
      </c>
      <c r="O12" s="41">
        <f>'Tabеla 11 '!O12/'Tabеla 11 '!O$30</f>
        <v>1.4E-2</v>
      </c>
      <c r="P12" s="41">
        <f>'Tabеla 11 '!P12/'Tabеla 11 '!P$30</f>
        <v>1.2999999999999999E-2</v>
      </c>
      <c r="Q12" s="41">
        <f>'Tabеla 11 '!Q12/'Tabеla 11 '!Q$30</f>
        <v>4.0000000000000001E-3</v>
      </c>
      <c r="R12" s="41">
        <f>'Tabеla 11 '!R12/'Tabеla 11 '!R$30</f>
        <v>1.4E-2</v>
      </c>
      <c r="S12" s="41">
        <f>'Tabеla 11 '!S12/'Tabеla 11 '!S$30</f>
        <v>8.0000000000000002E-3</v>
      </c>
      <c r="T12" s="41">
        <f>'Tabеla 11 '!T12/'Tabеla 11 '!T$30</f>
        <v>2.1999999999999999E-2</v>
      </c>
      <c r="U12" s="41">
        <f>'Tabеla 11 '!U12/'Tabеla 11 '!U$30</f>
        <v>8.9999999999999993E-3</v>
      </c>
      <c r="V12" s="41">
        <f>'Tabеla 11 '!V12/'Tabеla 11 '!V$30</f>
        <v>0.01</v>
      </c>
      <c r="W12" s="41">
        <f>'Tabеla 11 '!W12/'Tabеla 11 '!W$30</f>
        <v>0</v>
      </c>
      <c r="X12" s="41">
        <f>'Tabеla 11 '!X12/'Tabеla 11 '!X$30</f>
        <v>6.0000000000000001E-3</v>
      </c>
      <c r="Y12" s="41">
        <f>'Tabеla 11 '!Y12/'Tabеla 11 '!Y$30</f>
        <v>4.5999999999999999E-2</v>
      </c>
      <c r="Z12" s="41">
        <f>'Tabеla 11 '!Z12/'Tabеla 11 '!Z$30</f>
        <v>1E-3</v>
      </c>
      <c r="AA12" s="41">
        <f>'Tabеla 11 '!AA12/'Tabеla 11 '!AA$30</f>
        <v>0</v>
      </c>
      <c r="AB12" s="41">
        <f>'Tabеla 11 '!AB12/'Tabеla 11 '!AB$30</f>
        <v>1.7000000000000001E-2</v>
      </c>
      <c r="AC12" s="41">
        <f>'Tabеla 11 '!AC12/'Tabеla 11 '!AC$30</f>
        <v>3.0000000000000001E-3</v>
      </c>
      <c r="AD12" s="41">
        <f>'Tabеla 11 '!AD12/'Tabеla 11 '!AD$30</f>
        <v>2E-3</v>
      </c>
      <c r="AE12" s="41">
        <f>'Tabеla 11 '!AE12/'Tabеla 11 '!AE$30</f>
        <v>5.0000000000000001E-3</v>
      </c>
      <c r="AF12" s="41">
        <f>'Tabеla 11 '!AF12/'Tabеla 11 '!AF$30</f>
        <v>7.0000000000000001E-3</v>
      </c>
      <c r="AG12" s="41">
        <f>'Tabеla 11 '!AG12/'Tabеla 11 '!AG$30</f>
        <v>5.0000000000000001E-3</v>
      </c>
      <c r="AH12" s="41">
        <f>'Tabеla 11 '!AH12/'Tabеla 11 '!AH$30</f>
        <v>7.0000000000000001E-3</v>
      </c>
      <c r="AI12" s="41">
        <f>'Tabеla 11 '!AI12/'Tabеla 11 '!AI$30</f>
        <v>0.05</v>
      </c>
      <c r="AJ12" s="41">
        <f>'Tabеla 11 '!AJ12/'Tabеla 11 '!AJ$30</f>
        <v>6.0000000000000001E-3</v>
      </c>
      <c r="AK12" s="41">
        <f>'Tabеla 11 '!AK12/'Tabеla 11 '!AK$30</f>
        <v>2.1000000000000001E-2</v>
      </c>
      <c r="AL12" s="41">
        <f>'Tabеla 11 '!AL12/'Tabеla 11 '!AL$30</f>
        <v>0</v>
      </c>
      <c r="AM12" s="41">
        <f>'Tabеla 11 '!AM12/'Tabеla 11 '!AM$30</f>
        <v>0</v>
      </c>
      <c r="AN12" s="41">
        <f>'Tabеla 11 '!AN12/'Tabеla 11 '!AN$30</f>
        <v>1.6E-2</v>
      </c>
      <c r="AO12" s="41">
        <f>'Tabеla 11 '!AO12/'Tabеla 11 '!AO$30</f>
        <v>1.2999999999999999E-2</v>
      </c>
      <c r="AP12" s="41">
        <f>'Tabеla 11 '!AP12/'Tabеla 11 '!AP$30</f>
        <v>1.2999999999999999E-2</v>
      </c>
      <c r="AQ12" s="41">
        <f>'Tabеla 11 '!AQ12/'Tabеla 11 '!AQ$30</f>
        <v>0.01</v>
      </c>
      <c r="AR12" s="41">
        <f>'Tabеla 11 '!AR12/'Tabеla 11 '!AR$30</f>
        <v>3.0000000000000001E-3</v>
      </c>
      <c r="AS12" s="41">
        <f>'Tabеla 11 '!AS12/'Tabеla 11 '!AS$30</f>
        <v>5.0000000000000001E-3</v>
      </c>
      <c r="AT12" s="41">
        <f>'Tabеla 11 '!AT12/'Tabеla 11 '!AT$30</f>
        <v>8.0000000000000002E-3</v>
      </c>
      <c r="AU12" s="41">
        <f>'Tabеla 11 '!AU12/'Tabеla 11 '!AU$30</f>
        <v>4.0000000000000001E-3</v>
      </c>
      <c r="AV12" s="41">
        <f>'Tabеla 11 '!AV12/'Tabеla 11 '!AV$30</f>
        <v>5.0000000000000001E-3</v>
      </c>
      <c r="AW12" s="41">
        <f>'Tabеla 11 '!AW12/'Tabеla 11 '!AW$30</f>
        <v>6.0000000000000001E-3</v>
      </c>
      <c r="AX12" s="41">
        <f>'Tabеla 11 '!AX12/'Tabеla 11 '!AX$30</f>
        <v>4.0000000000000001E-3</v>
      </c>
      <c r="AY12" s="41">
        <f>'Tabеla 11 '!AY12/'Tabеla 11 '!AY$30</f>
        <v>5.0000000000000001E-3</v>
      </c>
      <c r="AZ12" s="42">
        <f>'Tabеla 11 '!AZ12/'Tabеla 11 '!AZ$30</f>
        <v>8.9999999999999993E-3</v>
      </c>
      <c r="BB12" s="15"/>
    </row>
    <row r="13" spans="1:54" s="14" customFormat="1" ht="24.75" customHeight="1" x14ac:dyDescent="0.2">
      <c r="A13" s="10" t="s">
        <v>71</v>
      </c>
      <c r="B13" s="17" t="s">
        <v>72</v>
      </c>
      <c r="C13" s="12" t="s">
        <v>73</v>
      </c>
      <c r="D13" s="41">
        <f>'Tabеla 11 '!D13/'Tabеla 11 '!D$30</f>
        <v>0</v>
      </c>
      <c r="E13" s="41">
        <f>'Tabеla 11 '!E13/'Tabеla 11 '!E$30</f>
        <v>1.7000000000000001E-2</v>
      </c>
      <c r="F13" s="41">
        <f>'Tabеla 11 '!F13/'Tabеla 11 '!F$30</f>
        <v>7.0999999999999994E-2</v>
      </c>
      <c r="G13" s="41">
        <f>'Tabеla 11 '!G13/'Tabеla 11 '!G$30</f>
        <v>7.9000000000000001E-2</v>
      </c>
      <c r="H13" s="41">
        <f>'Tabеla 11 '!H13/'Tabеla 11 '!H$30</f>
        <v>3.0000000000000001E-3</v>
      </c>
      <c r="I13" s="41">
        <f>'Tabеla 11 '!I13/'Tabеla 11 '!I$30</f>
        <v>7.0000000000000001E-3</v>
      </c>
      <c r="J13" s="41">
        <f>'Tabеla 11 '!J13/'Tabеla 11 '!J$30</f>
        <v>8.9999999999999993E-3</v>
      </c>
      <c r="K13" s="41">
        <f>'Tabеla 11 '!K13/'Tabеla 11 '!K$30</f>
        <v>0</v>
      </c>
      <c r="L13" s="41">
        <f>'Tabеla 11 '!L13/'Tabеla 11 '!L$30</f>
        <v>1.7999999999999999E-2</v>
      </c>
      <c r="M13" s="41">
        <f>'Tabеla 11 '!M13/'Tabеla 11 '!M$30</f>
        <v>0</v>
      </c>
      <c r="N13" s="41">
        <f>'Tabеla 11 '!N13/'Tabеla 11 '!N$30</f>
        <v>4.2000000000000003E-2</v>
      </c>
      <c r="O13" s="41">
        <f>'Tabеla 11 '!O13/'Tabеla 11 '!O$30</f>
        <v>0</v>
      </c>
      <c r="P13" s="41">
        <f>'Tabеla 11 '!P13/'Tabеla 11 '!P$30</f>
        <v>7.5999999999999998E-2</v>
      </c>
      <c r="Q13" s="41">
        <f>'Tabеla 11 '!Q13/'Tabеla 11 '!Q$30</f>
        <v>2.9000000000000001E-2</v>
      </c>
      <c r="R13" s="41">
        <f>'Tabеla 11 '!R13/'Tabеla 11 '!R$30</f>
        <v>8.0000000000000002E-3</v>
      </c>
      <c r="S13" s="41">
        <f>'Tabеla 11 '!S13/'Tabеla 11 '!S$30</f>
        <v>8.0000000000000002E-3</v>
      </c>
      <c r="T13" s="41">
        <f>'Tabеla 11 '!T13/'Tabеla 11 '!T$30</f>
        <v>7.6999999999999999E-2</v>
      </c>
      <c r="U13" s="41">
        <f>'Tabеla 11 '!U13/'Tabеla 11 '!U$30</f>
        <v>4.9000000000000002E-2</v>
      </c>
      <c r="V13" s="41">
        <f>'Tabеla 11 '!V13/'Tabеla 11 '!V$30</f>
        <v>1.0999999999999999E-2</v>
      </c>
      <c r="W13" s="41">
        <f>'Tabеla 11 '!W13/'Tabеla 11 '!W$30</f>
        <v>7.0999999999999994E-2</v>
      </c>
      <c r="X13" s="41">
        <f>'Tabеla 11 '!X13/'Tabеla 11 '!X$30</f>
        <v>0</v>
      </c>
      <c r="Y13" s="41">
        <f>'Tabеla 11 '!Y13/'Tabеla 11 '!Y$30</f>
        <v>1.2999999999999999E-2</v>
      </c>
      <c r="Z13" s="41">
        <f>'Tabеla 11 '!Z13/'Tabеla 11 '!Z$30</f>
        <v>0</v>
      </c>
      <c r="AA13" s="41">
        <f>'Tabеla 11 '!AA13/'Tabеla 11 '!AA$30</f>
        <v>0</v>
      </c>
      <c r="AB13" s="41">
        <f>'Tabеla 11 '!AB13/'Tabеla 11 '!AB$30</f>
        <v>1.6E-2</v>
      </c>
      <c r="AC13" s="41">
        <f>'Tabеla 11 '!AC13/'Tabеla 11 '!AC$30</f>
        <v>0</v>
      </c>
      <c r="AD13" s="41">
        <f>'Tabеla 11 '!AD13/'Tabеla 11 '!AD$30</f>
        <v>5.0000000000000001E-3</v>
      </c>
      <c r="AE13" s="41">
        <f>'Tabеla 11 '!AE13/'Tabеla 11 '!AE$30</f>
        <v>0.03</v>
      </c>
      <c r="AF13" s="41">
        <f>'Tabеla 11 '!AF13/'Tabеla 11 '!AF$30</f>
        <v>2.9000000000000001E-2</v>
      </c>
      <c r="AG13" s="41">
        <f>'Tabеla 11 '!AG13/'Tabеla 11 '!AG$30</f>
        <v>0</v>
      </c>
      <c r="AH13" s="41">
        <f>'Tabеla 11 '!AH13/'Tabеla 11 '!AH$30</f>
        <v>6.3E-2</v>
      </c>
      <c r="AI13" s="41">
        <f>'Tabеla 11 '!AI13/'Tabеla 11 '!AI$30</f>
        <v>0</v>
      </c>
      <c r="AJ13" s="41">
        <f>'Tabеla 11 '!AJ13/'Tabеla 11 '!AJ$30</f>
        <v>6.0000000000000001E-3</v>
      </c>
      <c r="AK13" s="41">
        <f>'Tabеla 11 '!AK13/'Tabеla 11 '!AK$30</f>
        <v>4.0000000000000001E-3</v>
      </c>
      <c r="AL13" s="41">
        <f>'Tabеla 11 '!AL13/'Tabеla 11 '!AL$30</f>
        <v>1.7000000000000001E-2</v>
      </c>
      <c r="AM13" s="41">
        <f>'Tabеla 11 '!AM13/'Tabеla 11 '!AM$30</f>
        <v>4.0000000000000001E-3</v>
      </c>
      <c r="AN13" s="41">
        <f>'Tabеla 11 '!AN13/'Tabеla 11 '!AN$30</f>
        <v>7.0000000000000001E-3</v>
      </c>
      <c r="AO13" s="41">
        <f>'Tabеla 11 '!AO13/'Tabеla 11 '!AO$30</f>
        <v>2.1000000000000001E-2</v>
      </c>
      <c r="AP13" s="41">
        <f>'Tabеla 11 '!AP13/'Tabеla 11 '!AP$30</f>
        <v>8.9999999999999993E-3</v>
      </c>
      <c r="AQ13" s="41">
        <f>'Tabеla 11 '!AQ13/'Tabеla 11 '!AQ$30</f>
        <v>2.1999999999999999E-2</v>
      </c>
      <c r="AR13" s="41">
        <f>'Tabеla 11 '!AR13/'Tabеla 11 '!AR$30</f>
        <v>3.9E-2</v>
      </c>
      <c r="AS13" s="41">
        <f>'Tabеla 11 '!AS13/'Tabеla 11 '!AS$30</f>
        <v>0</v>
      </c>
      <c r="AT13" s="41">
        <f>'Tabеla 11 '!AT13/'Tabеla 11 '!AT$30</f>
        <v>0</v>
      </c>
      <c r="AU13" s="41">
        <f>'Tabеla 11 '!AU13/'Tabеla 11 '!AU$30</f>
        <v>2E-3</v>
      </c>
      <c r="AV13" s="41">
        <f>'Tabеla 11 '!AV13/'Tabеla 11 '!AV$30</f>
        <v>8.5000000000000006E-2</v>
      </c>
      <c r="AW13" s="41">
        <f>'Tabеla 11 '!AW13/'Tabеla 11 '!AW$30</f>
        <v>2.8000000000000001E-2</v>
      </c>
      <c r="AX13" s="41">
        <f>'Tabеla 11 '!AX13/'Tabеla 11 '!AX$30</f>
        <v>8.0000000000000002E-3</v>
      </c>
      <c r="AY13" s="41">
        <f>'Tabеla 11 '!AY13/'Tabеla 11 '!AY$30</f>
        <v>2.1000000000000001E-2</v>
      </c>
      <c r="AZ13" s="42">
        <f>'Tabеla 11 '!AZ13/'Tabеla 11 '!AZ$30</f>
        <v>2.1000000000000001E-2</v>
      </c>
      <c r="BB13" s="15"/>
    </row>
    <row r="14" spans="1:54" s="8" customFormat="1" ht="24.75" customHeight="1" x14ac:dyDescent="0.2">
      <c r="A14" s="30" t="s">
        <v>74</v>
      </c>
      <c r="B14" s="33">
        <v>500</v>
      </c>
      <c r="C14" s="47" t="s">
        <v>75</v>
      </c>
      <c r="D14" s="40">
        <f>'Tabеla 11 '!D14/'Tabеla 11 '!D$30</f>
        <v>7.6999999999999999E-2</v>
      </c>
      <c r="E14" s="40">
        <f>'Tabеla 11 '!E14/'Tabеla 11 '!E$30</f>
        <v>5.0000000000000001E-3</v>
      </c>
      <c r="F14" s="40">
        <f>'Tabеla 11 '!F14/'Tabеla 11 '!F$30</f>
        <v>8.9999999999999993E-3</v>
      </c>
      <c r="G14" s="40">
        <f>'Tabеla 11 '!G14/'Tabеla 11 '!G$30</f>
        <v>5.0000000000000001E-3</v>
      </c>
      <c r="H14" s="40">
        <f>'Tabеla 11 '!H14/'Tabеla 11 '!H$30</f>
        <v>5.5E-2</v>
      </c>
      <c r="I14" s="40">
        <f>'Tabеla 11 '!I14/'Tabеla 11 '!I$30</f>
        <v>1.4999999999999999E-2</v>
      </c>
      <c r="J14" s="40">
        <f>'Tabеla 11 '!J14/'Tabеla 11 '!J$30</f>
        <v>5.8000000000000003E-2</v>
      </c>
      <c r="K14" s="40">
        <f>'Tabеla 11 '!K14/'Tabеla 11 '!K$30</f>
        <v>3.6999999999999998E-2</v>
      </c>
      <c r="L14" s="40">
        <f>'Tabеla 11 '!L14/'Tabеla 11 '!L$30</f>
        <v>6.9000000000000006E-2</v>
      </c>
      <c r="M14" s="40">
        <f>'Tabеla 11 '!M14/'Tabеla 11 '!M$30</f>
        <v>3.4000000000000002E-2</v>
      </c>
      <c r="N14" s="40">
        <f>'Tabеla 11 '!N14/'Tabеla 11 '!N$30</f>
        <v>6.7000000000000004E-2</v>
      </c>
      <c r="O14" s="40">
        <f>'Tabеla 11 '!O14/'Tabеla 11 '!O$30</f>
        <v>3.3000000000000002E-2</v>
      </c>
      <c r="P14" s="40">
        <f>'Tabеla 11 '!P14/'Tabеla 11 '!P$30</f>
        <v>0</v>
      </c>
      <c r="Q14" s="40">
        <f>'Tabеla 11 '!Q14/'Tabеla 11 '!Q$30</f>
        <v>0.04</v>
      </c>
      <c r="R14" s="40">
        <f>'Tabеla 11 '!R14/'Tabеla 11 '!R$30</f>
        <v>2.8000000000000001E-2</v>
      </c>
      <c r="S14" s="40">
        <f>'Tabеla 11 '!S14/'Tabеla 11 '!S$30</f>
        <v>0.02</v>
      </c>
      <c r="T14" s="40">
        <f>'Tabеla 11 '!T14/'Tabеla 11 '!T$30</f>
        <v>2.1999999999999999E-2</v>
      </c>
      <c r="U14" s="40">
        <f>'Tabеla 11 '!U14/'Tabеla 11 '!U$30</f>
        <v>3.9E-2</v>
      </c>
      <c r="V14" s="40">
        <f>'Tabеla 11 '!V14/'Tabеla 11 '!V$30</f>
        <v>0.25900000000000001</v>
      </c>
      <c r="W14" s="40">
        <f>'Tabеla 11 '!W14/'Tabеla 11 '!W$30</f>
        <v>0</v>
      </c>
      <c r="X14" s="40">
        <f>'Tabеla 11 '!X14/'Tabеla 11 '!X$30</f>
        <v>0.03</v>
      </c>
      <c r="Y14" s="40">
        <f>'Tabеla 11 '!Y14/'Tabеla 11 '!Y$30</f>
        <v>6.0000000000000001E-3</v>
      </c>
      <c r="Z14" s="40">
        <f>'Tabеla 11 '!Z14/'Tabеla 11 '!Z$30</f>
        <v>9.2999999999999999E-2</v>
      </c>
      <c r="AA14" s="40">
        <f>'Tabеla 11 '!AA14/'Tabеla 11 '!AA$30</f>
        <v>6.0000000000000001E-3</v>
      </c>
      <c r="AB14" s="40">
        <f>'Tabеla 11 '!AB14/'Tabеla 11 '!AB$30</f>
        <v>4.0000000000000001E-3</v>
      </c>
      <c r="AC14" s="40">
        <f>'Tabеla 11 '!AC14/'Tabеla 11 '!AC$30</f>
        <v>0</v>
      </c>
      <c r="AD14" s="40">
        <f>'Tabеla 11 '!AD14/'Tabеla 11 '!AD$30</f>
        <v>2E-3</v>
      </c>
      <c r="AE14" s="40">
        <f>'Tabеla 11 '!AE14/'Tabеla 11 '!AE$30</f>
        <v>0.02</v>
      </c>
      <c r="AF14" s="40">
        <f>'Tabеla 11 '!AF14/'Tabеla 11 '!AF$30</f>
        <v>5.5E-2</v>
      </c>
      <c r="AG14" s="40">
        <f>'Tabеla 11 '!AG14/'Tabеla 11 '!AG$30</f>
        <v>2E-3</v>
      </c>
      <c r="AH14" s="40">
        <f>'Tabеla 11 '!AH14/'Tabеla 11 '!AH$30</f>
        <v>4.0000000000000001E-3</v>
      </c>
      <c r="AI14" s="40">
        <f>'Tabеla 11 '!AI14/'Tabеla 11 '!AI$30</f>
        <v>0.11799999999999999</v>
      </c>
      <c r="AJ14" s="40">
        <f>'Tabеla 11 '!AJ14/'Tabеla 11 '!AJ$30</f>
        <v>0.10100000000000001</v>
      </c>
      <c r="AK14" s="40">
        <f>'Tabеla 11 '!AK14/'Tabеla 11 '!AK$30</f>
        <v>2.9000000000000001E-2</v>
      </c>
      <c r="AL14" s="40">
        <f>'Tabеla 11 '!AL14/'Tabеla 11 '!AL$30</f>
        <v>5.8999999999999997E-2</v>
      </c>
      <c r="AM14" s="40">
        <f>'Tabеla 11 '!AM14/'Tabеla 11 '!AM$30</f>
        <v>5.3999999999999999E-2</v>
      </c>
      <c r="AN14" s="40">
        <f>'Tabеla 11 '!AN14/'Tabеla 11 '!AN$30</f>
        <v>5.0999999999999997E-2</v>
      </c>
      <c r="AO14" s="40">
        <f>'Tabеla 11 '!AO14/'Tabеla 11 '!AO$30</f>
        <v>4.8000000000000001E-2</v>
      </c>
      <c r="AP14" s="40">
        <f>'Tabеla 11 '!AP14/'Tabеla 11 '!AP$30</f>
        <v>1E-3</v>
      </c>
      <c r="AQ14" s="40">
        <f>'Tabеla 11 '!AQ14/'Tabеla 11 '!AQ$30</f>
        <v>6.8000000000000005E-2</v>
      </c>
      <c r="AR14" s="40">
        <f>'Tabеla 11 '!AR14/'Tabеla 11 '!AR$30</f>
        <v>0.11</v>
      </c>
      <c r="AS14" s="40">
        <f>'Tabеla 11 '!AS14/'Tabеla 11 '!AS$30</f>
        <v>7.4999999999999997E-2</v>
      </c>
      <c r="AT14" s="40">
        <f>'Tabеla 11 '!AT14/'Tabеla 11 '!AT$30</f>
        <v>8.0000000000000002E-3</v>
      </c>
      <c r="AU14" s="40">
        <f>'Tabеla 11 '!AU14/'Tabеla 11 '!AU$30</f>
        <v>0.06</v>
      </c>
      <c r="AV14" s="40">
        <f>'Tabеla 11 '!AV14/'Tabеla 11 '!AV$30</f>
        <v>2.1000000000000001E-2</v>
      </c>
      <c r="AW14" s="40">
        <f>'Tabеla 11 '!AW14/'Tabеla 11 '!AW$30</f>
        <v>0.05</v>
      </c>
      <c r="AX14" s="40">
        <f>'Tabеla 11 '!AX14/'Tabеla 11 '!AX$30</f>
        <v>6.4000000000000001E-2</v>
      </c>
      <c r="AY14" s="40">
        <f>'Tabеla 11 '!AY14/'Tabеla 11 '!AY$30</f>
        <v>5.5E-2</v>
      </c>
      <c r="AZ14" s="40">
        <f>'Tabеla 11 '!AZ14/'Tabеla 11 '!AZ$30</f>
        <v>5.1999999999999998E-2</v>
      </c>
      <c r="BB14" s="9"/>
    </row>
    <row r="15" spans="1:54" s="8" customFormat="1" ht="24.75" customHeight="1" x14ac:dyDescent="0.2">
      <c r="A15" s="30" t="s">
        <v>76</v>
      </c>
      <c r="B15" s="33">
        <v>600</v>
      </c>
      <c r="C15" s="47" t="s">
        <v>77</v>
      </c>
      <c r="D15" s="40">
        <f>'Tabеla 11 '!D15/'Tabеla 11 '!D$30</f>
        <v>0.108</v>
      </c>
      <c r="E15" s="40">
        <f>'Tabеla 11 '!E15/'Tabеla 11 '!E$30</f>
        <v>0.26200000000000001</v>
      </c>
      <c r="F15" s="40">
        <f>'Tabеla 11 '!F15/'Tabеla 11 '!F$30</f>
        <v>8.5999999999999993E-2</v>
      </c>
      <c r="G15" s="40">
        <f>'Tabеla 11 '!G15/'Tabеla 11 '!G$30</f>
        <v>8.4000000000000005E-2</v>
      </c>
      <c r="H15" s="40">
        <f>'Tabеla 11 '!H15/'Tabеla 11 '!H$30</f>
        <v>7.5999999999999998E-2</v>
      </c>
      <c r="I15" s="40">
        <f>'Tabеla 11 '!I15/'Tabеla 11 '!I$30</f>
        <v>0.21</v>
      </c>
      <c r="J15" s="40">
        <f>'Tabеla 11 '!J15/'Tabеla 11 '!J$30</f>
        <v>6.2E-2</v>
      </c>
      <c r="K15" s="40">
        <f>'Tabеla 11 '!K15/'Tabеla 11 '!K$30</f>
        <v>4.5999999999999999E-2</v>
      </c>
      <c r="L15" s="40">
        <f>'Tabеla 11 '!L15/'Tabеla 11 '!L$30</f>
        <v>0.11899999999999999</v>
      </c>
      <c r="M15" s="40">
        <f>'Tabеla 11 '!M15/'Tabеla 11 '!M$30</f>
        <v>0.29399999999999998</v>
      </c>
      <c r="N15" s="40">
        <f>'Tabеla 11 '!N15/'Tabеla 11 '!N$30</f>
        <v>8.7999999999999995E-2</v>
      </c>
      <c r="O15" s="40">
        <f>'Tabеla 11 '!O15/'Tabеla 11 '!O$30</f>
        <v>8.2000000000000003E-2</v>
      </c>
      <c r="P15" s="40">
        <f>'Tabеla 11 '!P15/'Tabеla 11 '!P$30</f>
        <v>6.0999999999999999E-2</v>
      </c>
      <c r="Q15" s="40">
        <f>'Tabеla 11 '!Q15/'Tabеla 11 '!Q$30</f>
        <v>0.26</v>
      </c>
      <c r="R15" s="40">
        <f>'Tabеla 11 '!R15/'Tabеla 11 '!R$30</f>
        <v>7.1999999999999995E-2</v>
      </c>
      <c r="S15" s="40">
        <f>'Tabеla 11 '!S15/'Tabеla 11 '!S$30</f>
        <v>5.5E-2</v>
      </c>
      <c r="T15" s="40">
        <f>'Tabеla 11 '!T15/'Tabеla 11 '!T$30</f>
        <v>2.9000000000000001E-2</v>
      </c>
      <c r="U15" s="40">
        <f>'Tabеla 11 '!U15/'Tabеla 11 '!U$30</f>
        <v>8.4000000000000005E-2</v>
      </c>
      <c r="V15" s="40">
        <f>'Tabеla 11 '!V15/'Tabеla 11 '!V$30</f>
        <v>5.1999999999999998E-2</v>
      </c>
      <c r="W15" s="40">
        <f>'Tabеla 11 '!W15/'Tabеla 11 '!W$30</f>
        <v>8.6999999999999994E-2</v>
      </c>
      <c r="X15" s="40">
        <f>'Tabеla 11 '!X15/'Tabеla 11 '!X$30</f>
        <v>6.7000000000000004E-2</v>
      </c>
      <c r="Y15" s="40">
        <f>'Tabеla 11 '!Y15/'Tabеla 11 '!Y$30</f>
        <v>0.23499999999999999</v>
      </c>
      <c r="Z15" s="40">
        <f>'Tabеla 11 '!Z15/'Tabеla 11 '!Z$30</f>
        <v>0.123</v>
      </c>
      <c r="AA15" s="40">
        <f>'Tabеla 11 '!AA15/'Tabеla 11 '!AA$30</f>
        <v>0.107</v>
      </c>
      <c r="AB15" s="40">
        <f>'Tabеla 11 '!AB15/'Tabеla 11 '!AB$30</f>
        <v>0.24099999999999999</v>
      </c>
      <c r="AC15" s="40">
        <f>'Tabеla 11 '!AC15/'Tabеla 11 '!AC$30</f>
        <v>7.6999999999999999E-2</v>
      </c>
      <c r="AD15" s="40">
        <f>'Tabеla 11 '!AD15/'Tabеla 11 '!AD$30</f>
        <v>0.05</v>
      </c>
      <c r="AE15" s="40">
        <f>'Tabеla 11 '!AE15/'Tabеla 11 '!AE$30</f>
        <v>0.108</v>
      </c>
      <c r="AF15" s="40">
        <f>'Tabеla 11 '!AF15/'Tabеla 11 '!AF$30</f>
        <v>4.3999999999999997E-2</v>
      </c>
      <c r="AG15" s="40">
        <f>'Tabеla 11 '!AG15/'Tabеla 11 '!AG$30</f>
        <v>6.0999999999999999E-2</v>
      </c>
      <c r="AH15" s="40">
        <f>'Tabеla 11 '!AH15/'Tabеla 11 '!AH$30</f>
        <v>3.0000000000000001E-3</v>
      </c>
      <c r="AI15" s="40">
        <f>'Tabеla 11 '!AI15/'Tabеla 11 '!AI$30</f>
        <v>0.251</v>
      </c>
      <c r="AJ15" s="40">
        <f>'Tabеla 11 '!AJ15/'Tabеla 11 '!AJ$30</f>
        <v>6.8000000000000005E-2</v>
      </c>
      <c r="AK15" s="40">
        <f>'Tabеla 11 '!AK15/'Tabеla 11 '!AK$30</f>
        <v>0.10299999999999999</v>
      </c>
      <c r="AL15" s="40">
        <f>'Tabеla 11 '!AL15/'Tabеla 11 '!AL$30</f>
        <v>6.4000000000000001E-2</v>
      </c>
      <c r="AM15" s="40">
        <f>'Tabеla 11 '!AM15/'Tabеla 11 '!AM$30</f>
        <v>8.5000000000000006E-2</v>
      </c>
      <c r="AN15" s="40">
        <f>'Tabеla 11 '!AN15/'Tabеla 11 '!AN$30</f>
        <v>7.5999999999999998E-2</v>
      </c>
      <c r="AO15" s="40">
        <f>'Tabеla 11 '!AO15/'Tabеla 11 '!AO$30</f>
        <v>0.115</v>
      </c>
      <c r="AP15" s="40">
        <f>'Tabеla 11 '!AP15/'Tabеla 11 '!AP$30</f>
        <v>0.193</v>
      </c>
      <c r="AQ15" s="40">
        <f>'Tabеla 11 '!AQ15/'Tabеla 11 '!AQ$30</f>
        <v>0.16900000000000001</v>
      </c>
      <c r="AR15" s="40">
        <f>'Tabеla 11 '!AR15/'Tabеla 11 '!AR$30</f>
        <v>0.104</v>
      </c>
      <c r="AS15" s="40">
        <f>'Tabеla 11 '!AS15/'Tabеla 11 '!AS$30</f>
        <v>0.11</v>
      </c>
      <c r="AT15" s="40">
        <f>'Tabеla 11 '!AT15/'Tabеla 11 '!AT$30</f>
        <v>0.22</v>
      </c>
      <c r="AU15" s="40">
        <f>'Tabеla 11 '!AU15/'Tabеla 11 '!AU$30</f>
        <v>0.182</v>
      </c>
      <c r="AV15" s="40">
        <f>'Tabеla 11 '!AV15/'Tabеla 11 '!AV$30</f>
        <v>9.2999999999999999E-2</v>
      </c>
      <c r="AW15" s="40">
        <f>'Tabеla 11 '!AW15/'Tabеla 11 '!AW$30</f>
        <v>0.14199999999999999</v>
      </c>
      <c r="AX15" s="40">
        <f>'Tabеla 11 '!AX15/'Tabеla 11 '!AX$30</f>
        <v>0.127</v>
      </c>
      <c r="AY15" s="40">
        <f>'Tabеla 11 '!AY15/'Tabеla 11 '!AY$30</f>
        <v>0.13600000000000001</v>
      </c>
      <c r="AZ15" s="40">
        <f>'Tabеla 11 '!AZ15/'Tabеla 11 '!AZ$30</f>
        <v>0.126</v>
      </c>
      <c r="BB15" s="9"/>
    </row>
    <row r="16" spans="1:54" s="14" customFormat="1" ht="24.75" customHeight="1" x14ac:dyDescent="0.2">
      <c r="A16" s="10" t="s">
        <v>78</v>
      </c>
      <c r="B16" s="16">
        <v>620</v>
      </c>
      <c r="C16" s="12" t="s">
        <v>79</v>
      </c>
      <c r="D16" s="41">
        <f>'Tabеla 11 '!D16/'Tabеla 11 '!D$30</f>
        <v>1.6E-2</v>
      </c>
      <c r="E16" s="41">
        <f>'Tabеla 11 '!E16/'Tabеla 11 '!E$30</f>
        <v>8.0000000000000002E-3</v>
      </c>
      <c r="F16" s="41">
        <f>'Tabеla 11 '!F16/'Tabеla 11 '!F$30</f>
        <v>2E-3</v>
      </c>
      <c r="G16" s="41">
        <f>'Tabеla 11 '!G16/'Tabеla 11 '!G$30</f>
        <v>1.4E-2</v>
      </c>
      <c r="H16" s="41">
        <f>'Tabеla 11 '!H16/'Tabеla 11 '!H$30</f>
        <v>3.3000000000000002E-2</v>
      </c>
      <c r="I16" s="41">
        <f>'Tabеla 11 '!I16/'Tabеla 11 '!I$30</f>
        <v>0.17399999999999999</v>
      </c>
      <c r="J16" s="41">
        <f>'Tabеla 11 '!J16/'Tabеla 11 '!J$30</f>
        <v>3.5999999999999997E-2</v>
      </c>
      <c r="K16" s="41">
        <f>'Tabеla 11 '!K16/'Tabеla 11 '!K$30</f>
        <v>0</v>
      </c>
      <c r="L16" s="41">
        <f>'Tabеla 11 '!L16/'Tabеla 11 '!L$30</f>
        <v>6.3E-2</v>
      </c>
      <c r="M16" s="41">
        <f>'Tabеla 11 '!M16/'Tabеla 11 '!M$30</f>
        <v>0.20799999999999999</v>
      </c>
      <c r="N16" s="41">
        <f>'Tabеla 11 '!N16/'Tabеla 11 '!N$30</f>
        <v>6.3E-2</v>
      </c>
      <c r="O16" s="41">
        <f>'Tabеla 11 '!O16/'Tabеla 11 '!O$30</f>
        <v>8.2000000000000003E-2</v>
      </c>
      <c r="P16" s="41">
        <f>'Tabеla 11 '!P16/'Tabеla 11 '!P$30</f>
        <v>1.9E-2</v>
      </c>
      <c r="Q16" s="41">
        <f>'Tabеla 11 '!Q16/'Tabеla 11 '!Q$30</f>
        <v>0.255</v>
      </c>
      <c r="R16" s="41">
        <f>'Tabеla 11 '!R16/'Tabеla 11 '!R$30</f>
        <v>4.2999999999999997E-2</v>
      </c>
      <c r="S16" s="41">
        <f>'Tabеla 11 '!S16/'Tabеla 11 '!S$30</f>
        <v>1.2E-2</v>
      </c>
      <c r="T16" s="41">
        <f>'Tabеla 11 '!T16/'Tabеla 11 '!T$30</f>
        <v>0</v>
      </c>
      <c r="U16" s="41">
        <f>'Tabеla 11 '!U16/'Tabеla 11 '!U$30</f>
        <v>1.4999999999999999E-2</v>
      </c>
      <c r="V16" s="41">
        <f>'Tabеla 11 '!V16/'Tabеla 11 '!V$30</f>
        <v>1.2E-2</v>
      </c>
      <c r="W16" s="41">
        <f>'Tabеla 11 '!W16/'Tabеla 11 '!W$30</f>
        <v>1.7000000000000001E-2</v>
      </c>
      <c r="X16" s="41">
        <f>'Tabеla 11 '!X16/'Tabеla 11 '!X$30</f>
        <v>0</v>
      </c>
      <c r="Y16" s="41">
        <f>'Tabеla 11 '!Y16/'Tabеla 11 '!Y$30</f>
        <v>0.13100000000000001</v>
      </c>
      <c r="Z16" s="41">
        <f>'Tabеla 11 '!Z16/'Tabеla 11 '!Z$30</f>
        <v>0.01</v>
      </c>
      <c r="AA16" s="41">
        <f>'Tabеla 11 '!AA16/'Tabеla 11 '!AA$30</f>
        <v>1.9E-2</v>
      </c>
      <c r="AB16" s="41">
        <f>'Tabеla 11 '!AB16/'Tabеla 11 '!AB$30</f>
        <v>0.23799999999999999</v>
      </c>
      <c r="AC16" s="41">
        <f>'Tabеla 11 '!AC16/'Tabеla 11 '!AC$30</f>
        <v>7.6999999999999999E-2</v>
      </c>
      <c r="AD16" s="41">
        <f>'Tabеla 11 '!AD16/'Tabеla 11 '!AD$30</f>
        <v>4.7E-2</v>
      </c>
      <c r="AE16" s="41">
        <f>'Tabеla 11 '!AE16/'Tabеla 11 '!AE$30</f>
        <v>9.4E-2</v>
      </c>
      <c r="AF16" s="41">
        <f>'Tabеla 11 '!AF16/'Tabеla 11 '!AF$30</f>
        <v>1.9E-2</v>
      </c>
      <c r="AG16" s="41">
        <f>'Tabеla 11 '!AG16/'Tabеla 11 '!AG$30</f>
        <v>1.9E-2</v>
      </c>
      <c r="AH16" s="41">
        <f>'Tabеla 11 '!AH16/'Tabеla 11 '!AH$30</f>
        <v>0</v>
      </c>
      <c r="AI16" s="41">
        <f>'Tabеla 11 '!AI16/'Tabеla 11 '!AI$30</f>
        <v>0.20699999999999999</v>
      </c>
      <c r="AJ16" s="41">
        <f>'Tabеla 11 '!AJ16/'Tabеla 11 '!AJ$30</f>
        <v>5.0000000000000001E-3</v>
      </c>
      <c r="AK16" s="41">
        <f>'Tabеla 11 '!AK16/'Tabеla 11 '!AK$30</f>
        <v>6.6000000000000003E-2</v>
      </c>
      <c r="AL16" s="41">
        <f>'Tabеla 11 '!AL16/'Tabеla 11 '!AL$30</f>
        <v>1.7999999999999999E-2</v>
      </c>
      <c r="AM16" s="41">
        <f>'Tabеla 11 '!AM16/'Tabеla 11 '!AM$30</f>
        <v>2.1000000000000001E-2</v>
      </c>
      <c r="AN16" s="41">
        <f>'Tabеla 11 '!AN16/'Tabеla 11 '!AN$30</f>
        <v>0.01</v>
      </c>
      <c r="AO16" s="41">
        <f>'Tabеla 11 '!AO16/'Tabеla 11 '!AO$30</f>
        <v>6.5000000000000002E-2</v>
      </c>
      <c r="AP16" s="41">
        <f>'Tabеla 11 '!AP16/'Tabеla 11 '!AP$30</f>
        <v>0.183</v>
      </c>
      <c r="AQ16" s="41">
        <f>'Tabеla 11 '!AQ16/'Tabеla 11 '!AQ$30</f>
        <v>0.13100000000000001</v>
      </c>
      <c r="AR16" s="41">
        <f>'Tabеla 11 '!AR16/'Tabеla 11 '!AR$30</f>
        <v>7.5999999999999998E-2</v>
      </c>
      <c r="AS16" s="41">
        <f>'Tabеla 11 '!AS16/'Tabеla 11 '!AS$30</f>
        <v>6.5000000000000002E-2</v>
      </c>
      <c r="AT16" s="41">
        <f>'Tabеla 11 '!AT16/'Tabеla 11 '!AT$30</f>
        <v>0.22</v>
      </c>
      <c r="AU16" s="41">
        <f>'Tabеla 11 '!AU16/'Tabеla 11 '!AU$30</f>
        <v>0.107</v>
      </c>
      <c r="AV16" s="41">
        <f>'Tabеla 11 '!AV16/'Tabеla 11 '!AV$30</f>
        <v>4.1000000000000002E-2</v>
      </c>
      <c r="AW16" s="41">
        <f>'Tabеla 11 '!AW16/'Tabеla 11 '!AW$30</f>
        <v>0.10199999999999999</v>
      </c>
      <c r="AX16" s="41">
        <f>'Tabеla 11 '!AX16/'Tabеla 11 '!AX$30</f>
        <v>8.5999999999999993E-2</v>
      </c>
      <c r="AY16" s="41">
        <f>'Tabеla 11 '!AY16/'Tabеla 11 '!AY$30</f>
        <v>9.6000000000000002E-2</v>
      </c>
      <c r="AZ16" s="42">
        <f>'Tabеla 11 '!AZ16/'Tabеla 11 '!AZ$30</f>
        <v>8.2000000000000003E-2</v>
      </c>
      <c r="BB16" s="15"/>
    </row>
    <row r="17" spans="1:54" s="14" customFormat="1" ht="24.75" customHeight="1" x14ac:dyDescent="0.2">
      <c r="A17" s="10" t="s">
        <v>80</v>
      </c>
      <c r="B17" s="16">
        <v>630</v>
      </c>
      <c r="C17" s="12" t="s">
        <v>81</v>
      </c>
      <c r="D17" s="41">
        <f>'Tabеla 11 '!D17/'Tabеla 11 '!D$30</f>
        <v>2E-3</v>
      </c>
      <c r="E17" s="41">
        <f>'Tabеla 11 '!E17/'Tabеla 11 '!E$30</f>
        <v>1.4E-2</v>
      </c>
      <c r="F17" s="41">
        <f>'Tabеla 11 '!F17/'Tabеla 11 '!F$30</f>
        <v>0.03</v>
      </c>
      <c r="G17" s="41">
        <f>'Tabеla 11 '!G17/'Tabеla 11 '!G$30</f>
        <v>0.01</v>
      </c>
      <c r="H17" s="41">
        <f>'Tabеla 11 '!H17/'Tabеla 11 '!H$30</f>
        <v>1.2E-2</v>
      </c>
      <c r="I17" s="41">
        <f>'Tabеla 11 '!I17/'Tabеla 11 '!I$30</f>
        <v>5.0000000000000001E-3</v>
      </c>
      <c r="J17" s="41">
        <f>'Tabеla 11 '!J17/'Tabеla 11 '!J$30</f>
        <v>0</v>
      </c>
      <c r="K17" s="41">
        <f>'Tabеla 11 '!K17/'Tabеla 11 '!K$30</f>
        <v>1.0999999999999999E-2</v>
      </c>
      <c r="L17" s="41">
        <f>'Tabеla 11 '!L17/'Tabеla 11 '!L$30</f>
        <v>0</v>
      </c>
      <c r="M17" s="41">
        <f>'Tabеla 11 '!M17/'Tabеla 11 '!M$30</f>
        <v>6.8000000000000005E-2</v>
      </c>
      <c r="N17" s="41">
        <f>'Tabеla 11 '!N17/'Tabеla 11 '!N$30</f>
        <v>2E-3</v>
      </c>
      <c r="O17" s="41">
        <f>'Tabеla 11 '!O17/'Tabеla 11 '!O$30</f>
        <v>0</v>
      </c>
      <c r="P17" s="41">
        <f>'Tabеla 11 '!P17/'Tabеla 11 '!P$30</f>
        <v>0</v>
      </c>
      <c r="Q17" s="41">
        <f>'Tabеla 11 '!Q17/'Tabеla 11 '!Q$30</f>
        <v>5.0000000000000001E-3</v>
      </c>
      <c r="R17" s="41">
        <f>'Tabеla 11 '!R17/'Tabеla 11 '!R$30</f>
        <v>0</v>
      </c>
      <c r="S17" s="41">
        <f>'Tabеla 11 '!S17/'Tabеla 11 '!S$30</f>
        <v>8.9999999999999993E-3</v>
      </c>
      <c r="T17" s="41">
        <f>'Tabеla 11 '!T17/'Tabеla 11 '!T$30</f>
        <v>0</v>
      </c>
      <c r="U17" s="41">
        <f>'Tabеla 11 '!U17/'Tabеla 11 '!U$30</f>
        <v>2.1000000000000001E-2</v>
      </c>
      <c r="V17" s="41">
        <f>'Tabеla 11 '!V17/'Tabеla 11 '!V$30</f>
        <v>2E-3</v>
      </c>
      <c r="W17" s="41">
        <f>'Tabеla 11 '!W17/'Tabеla 11 '!W$30</f>
        <v>8.0000000000000002E-3</v>
      </c>
      <c r="X17" s="41">
        <f>'Tabеla 11 '!X17/'Tabеla 11 '!X$30</f>
        <v>3.0000000000000001E-3</v>
      </c>
      <c r="Y17" s="41">
        <f>'Tabеla 11 '!Y17/'Tabеla 11 '!Y$30</f>
        <v>5.7000000000000002E-2</v>
      </c>
      <c r="Z17" s="41">
        <f>'Tabеla 11 '!Z17/'Tabеla 11 '!Z$30</f>
        <v>0.10299999999999999</v>
      </c>
      <c r="AA17" s="41">
        <f>'Tabеla 11 '!AA17/'Tabеla 11 '!AA$30</f>
        <v>5.2999999999999999E-2</v>
      </c>
      <c r="AB17" s="41">
        <f>'Tabеla 11 '!AB17/'Tabеla 11 '!AB$30</f>
        <v>0</v>
      </c>
      <c r="AC17" s="41">
        <f>'Tabеla 11 '!AC17/'Tabеla 11 '!AC$30</f>
        <v>0</v>
      </c>
      <c r="AD17" s="41">
        <f>'Tabеla 11 '!AD17/'Tabеla 11 '!AD$30</f>
        <v>0</v>
      </c>
      <c r="AE17" s="41">
        <f>'Tabеla 11 '!AE17/'Tabеla 11 '!AE$30</f>
        <v>6.0000000000000001E-3</v>
      </c>
      <c r="AF17" s="41">
        <f>'Tabеla 11 '!AF17/'Tabеla 11 '!AF$30</f>
        <v>0</v>
      </c>
      <c r="AG17" s="41">
        <f>'Tabеla 11 '!AG17/'Tabеla 11 '!AG$30</f>
        <v>0</v>
      </c>
      <c r="AH17" s="41">
        <f>'Tabеla 11 '!AH17/'Tabеla 11 '!AH$30</f>
        <v>3.0000000000000001E-3</v>
      </c>
      <c r="AI17" s="41">
        <f>'Tabеla 11 '!AI17/'Tabеla 11 '!AI$30</f>
        <v>3.0000000000000001E-3</v>
      </c>
      <c r="AJ17" s="41">
        <f>'Tabеla 11 '!AJ17/'Tabеla 11 '!AJ$30</f>
        <v>2E-3</v>
      </c>
      <c r="AK17" s="41">
        <f>'Tabеla 11 '!AK17/'Tabеla 11 '!AK$30</f>
        <v>0</v>
      </c>
      <c r="AL17" s="41">
        <f>'Tabеla 11 '!AL17/'Tabеla 11 '!AL$30</f>
        <v>1.7999999999999999E-2</v>
      </c>
      <c r="AM17" s="41">
        <f>'Tabеla 11 '!AM17/'Tabеla 11 '!AM$30</f>
        <v>3.3000000000000002E-2</v>
      </c>
      <c r="AN17" s="41">
        <f>'Tabеla 11 '!AN17/'Tabеla 11 '!AN$30</f>
        <v>3.4000000000000002E-2</v>
      </c>
      <c r="AO17" s="41">
        <f>'Tabеla 11 '!AO17/'Tabеla 11 '!AO$30</f>
        <v>1.2E-2</v>
      </c>
      <c r="AP17" s="41">
        <f>'Tabеla 11 '!AP17/'Tabеla 11 '!AP$30</f>
        <v>0</v>
      </c>
      <c r="AQ17" s="41">
        <f>'Tabеla 11 '!AQ17/'Tabеla 11 '!AQ$30</f>
        <v>1.4999999999999999E-2</v>
      </c>
      <c r="AR17" s="41">
        <f>'Tabеla 11 '!AR17/'Tabеla 11 '!AR$30</f>
        <v>1E-3</v>
      </c>
      <c r="AS17" s="41">
        <f>'Tabеla 11 '!AS17/'Tabеla 11 '!AS$30</f>
        <v>6.0000000000000001E-3</v>
      </c>
      <c r="AT17" s="41">
        <f>'Tabеla 11 '!AT17/'Tabеla 11 '!AT$30</f>
        <v>0</v>
      </c>
      <c r="AU17" s="41">
        <f>'Tabеla 11 '!AU17/'Tabеla 11 '!AU$30</f>
        <v>6.0000000000000001E-3</v>
      </c>
      <c r="AV17" s="41">
        <f>'Tabеla 11 '!AV17/'Tabеla 11 '!AV$30</f>
        <v>4.0000000000000001E-3</v>
      </c>
      <c r="AW17" s="41">
        <f>'Tabеla 11 '!AW17/'Tabеla 11 '!AW$30</f>
        <v>6.0000000000000001E-3</v>
      </c>
      <c r="AX17" s="41">
        <f>'Tabеla 11 '!AX17/'Tabеla 11 '!AX$30</f>
        <v>1.7999999999999999E-2</v>
      </c>
      <c r="AY17" s="41">
        <f>'Tabеla 11 '!AY17/'Tabеla 11 '!AY$30</f>
        <v>0.01</v>
      </c>
      <c r="AZ17" s="42">
        <f>'Tabеla 11 '!AZ17/'Tabеla 11 '!AZ$30</f>
        <v>1.0999999999999999E-2</v>
      </c>
      <c r="BB17" s="15"/>
    </row>
    <row r="18" spans="1:54" s="14" customFormat="1" ht="24.75" customHeight="1" x14ac:dyDescent="0.2">
      <c r="A18" s="10" t="s">
        <v>82</v>
      </c>
      <c r="B18" s="11" t="s">
        <v>83</v>
      </c>
      <c r="C18" s="12" t="s">
        <v>84</v>
      </c>
      <c r="D18" s="41">
        <f>'Tabеla 11 '!D18/'Tabеla 11 '!D$30</f>
        <v>0.09</v>
      </c>
      <c r="E18" s="41">
        <f>'Tabеla 11 '!E18/'Tabеla 11 '!E$30</f>
        <v>0.24</v>
      </c>
      <c r="F18" s="41">
        <f>'Tabеla 11 '!F18/'Tabеla 11 '!F$30</f>
        <v>5.5E-2</v>
      </c>
      <c r="G18" s="41">
        <f>'Tabеla 11 '!G18/'Tabеla 11 '!G$30</f>
        <v>6.0999999999999999E-2</v>
      </c>
      <c r="H18" s="41">
        <f>'Tabеla 11 '!H18/'Tabеla 11 '!H$30</f>
        <v>3.1E-2</v>
      </c>
      <c r="I18" s="41">
        <f>'Tabеla 11 '!I18/'Tabеla 11 '!I$30</f>
        <v>3.1E-2</v>
      </c>
      <c r="J18" s="41">
        <f>'Tabеla 11 '!J18/'Tabеla 11 '!J$30</f>
        <v>2.5000000000000001E-2</v>
      </c>
      <c r="K18" s="41">
        <f>'Tabеla 11 '!K18/'Tabеla 11 '!K$30</f>
        <v>3.5000000000000003E-2</v>
      </c>
      <c r="L18" s="41">
        <f>'Tabеla 11 '!L18/'Tabеla 11 '!L$30</f>
        <v>5.6000000000000001E-2</v>
      </c>
      <c r="M18" s="41">
        <f>'Tabеla 11 '!M18/'Tabеla 11 '!M$30</f>
        <v>1.7999999999999999E-2</v>
      </c>
      <c r="N18" s="41">
        <f>'Tabеla 11 '!N18/'Tabеla 11 '!N$30</f>
        <v>2.3E-2</v>
      </c>
      <c r="O18" s="41">
        <f>'Tabеla 11 '!O18/'Tabеla 11 '!O$30</f>
        <v>0</v>
      </c>
      <c r="P18" s="41">
        <f>'Tabеla 11 '!P18/'Tabеla 11 '!P$30</f>
        <v>4.2000000000000003E-2</v>
      </c>
      <c r="Q18" s="41">
        <f>'Tabеla 11 '!Q18/'Tabеla 11 '!Q$30</f>
        <v>0</v>
      </c>
      <c r="R18" s="41">
        <f>'Tabеla 11 '!R18/'Tabеla 11 '!R$30</f>
        <v>2.9000000000000001E-2</v>
      </c>
      <c r="S18" s="41">
        <f>'Tabеla 11 '!S18/'Tabеla 11 '!S$30</f>
        <v>3.4000000000000002E-2</v>
      </c>
      <c r="T18" s="41">
        <f>'Tabеla 11 '!T18/'Tabеla 11 '!T$30</f>
        <v>2.9000000000000001E-2</v>
      </c>
      <c r="U18" s="41">
        <f>'Tabеla 11 '!U18/'Tabеla 11 '!U$30</f>
        <v>4.8000000000000001E-2</v>
      </c>
      <c r="V18" s="41">
        <f>'Tabеla 11 '!V18/'Tabеla 11 '!V$30</f>
        <v>3.9E-2</v>
      </c>
      <c r="W18" s="41">
        <f>'Tabеla 11 '!W18/'Tabеla 11 '!W$30</f>
        <v>6.0999999999999999E-2</v>
      </c>
      <c r="X18" s="41">
        <f>'Tabеla 11 '!X18/'Tabеla 11 '!X$30</f>
        <v>6.5000000000000002E-2</v>
      </c>
      <c r="Y18" s="41">
        <f>'Tabеla 11 '!Y18/'Tabеla 11 '!Y$30</f>
        <v>4.8000000000000001E-2</v>
      </c>
      <c r="Z18" s="41">
        <f>'Tabеla 11 '!Z18/'Tabеla 11 '!Z$30</f>
        <v>0.01</v>
      </c>
      <c r="AA18" s="41">
        <f>'Tabеla 11 '!AA18/'Tabеla 11 '!AA$30</f>
        <v>3.5000000000000003E-2</v>
      </c>
      <c r="AB18" s="41">
        <f>'Tabеla 11 '!AB18/'Tabеla 11 '!AB$30</f>
        <v>3.0000000000000001E-3</v>
      </c>
      <c r="AC18" s="41">
        <f>'Tabеla 11 '!AC18/'Tabеla 11 '!AC$30</f>
        <v>0</v>
      </c>
      <c r="AD18" s="41">
        <f>'Tabеla 11 '!AD18/'Tabеla 11 '!AD$30</f>
        <v>3.0000000000000001E-3</v>
      </c>
      <c r="AE18" s="41">
        <f>'Tabеla 11 '!AE18/'Tabеla 11 '!AE$30</f>
        <v>7.0000000000000001E-3</v>
      </c>
      <c r="AF18" s="41">
        <f>'Tabеla 11 '!AF18/'Tabеla 11 '!AF$30</f>
        <v>2.5000000000000001E-2</v>
      </c>
      <c r="AG18" s="41">
        <f>'Tabеla 11 '!AG18/'Tabеla 11 '!AG$30</f>
        <v>4.2000000000000003E-2</v>
      </c>
      <c r="AH18" s="41">
        <f>'Tabеla 11 '!AH18/'Tabеla 11 '!AH$30</f>
        <v>0</v>
      </c>
      <c r="AI18" s="41">
        <f>'Tabеla 11 '!AI18/'Tabеla 11 '!AI$30</f>
        <v>0.04</v>
      </c>
      <c r="AJ18" s="41">
        <f>'Tabеla 11 '!AJ18/'Tabеla 11 '!AJ$30</f>
        <v>6.0999999999999999E-2</v>
      </c>
      <c r="AK18" s="41">
        <f>'Tabеla 11 '!AK18/'Tabеla 11 '!AK$30</f>
        <v>3.6999999999999998E-2</v>
      </c>
      <c r="AL18" s="41">
        <f>'Tabеla 11 '!AL18/'Tabеla 11 '!AL$30</f>
        <v>2.8000000000000001E-2</v>
      </c>
      <c r="AM18" s="41">
        <f>'Tabеla 11 '!AM18/'Tabеla 11 '!AM$30</f>
        <v>3.2000000000000001E-2</v>
      </c>
      <c r="AN18" s="41">
        <f>'Tabеla 11 '!AN18/'Tabеla 11 '!AN$30</f>
        <v>3.2000000000000001E-2</v>
      </c>
      <c r="AO18" s="41">
        <f>'Tabеla 11 '!AO18/'Tabеla 11 '!AO$30</f>
        <v>3.6999999999999998E-2</v>
      </c>
      <c r="AP18" s="41">
        <f>'Tabеla 11 '!AP18/'Tabеla 11 '!AP$30</f>
        <v>8.9999999999999993E-3</v>
      </c>
      <c r="AQ18" s="41">
        <f>'Tabеla 11 '!AQ18/'Tabеla 11 '!AQ$30</f>
        <v>2.1999999999999999E-2</v>
      </c>
      <c r="AR18" s="41">
        <f>'Tabеla 11 '!AR18/'Tabеla 11 '!AR$30</f>
        <v>2.7E-2</v>
      </c>
      <c r="AS18" s="41">
        <f>'Tabеla 11 '!AS18/'Tabеla 11 '!AS$30</f>
        <v>0.04</v>
      </c>
      <c r="AT18" s="41">
        <f>'Tabеla 11 '!AT18/'Tabеla 11 '!AT$30</f>
        <v>0</v>
      </c>
      <c r="AU18" s="41">
        <f>'Tabеla 11 '!AU18/'Tabеla 11 '!AU$30</f>
        <v>6.9000000000000006E-2</v>
      </c>
      <c r="AV18" s="41">
        <f>'Tabеla 11 '!AV18/'Tabеla 11 '!AV$30</f>
        <v>4.8000000000000001E-2</v>
      </c>
      <c r="AW18" s="41">
        <f>'Tabеla 11 '!AW18/'Tabеla 11 '!AW$30</f>
        <v>3.4000000000000002E-2</v>
      </c>
      <c r="AX18" s="41">
        <f>'Tabеla 11 '!AX18/'Tabеla 11 '!AX$30</f>
        <v>2.3E-2</v>
      </c>
      <c r="AY18" s="41">
        <f>'Tabеla 11 '!AY18/'Tabеla 11 '!AY$30</f>
        <v>0.03</v>
      </c>
      <c r="AZ18" s="42">
        <f>'Tabеla 11 '!AZ18/'Tabеla 11 '!AZ$30</f>
        <v>3.3000000000000002E-2</v>
      </c>
      <c r="BB18" s="15"/>
    </row>
    <row r="19" spans="1:54" s="8" customFormat="1" ht="24.75" customHeight="1" x14ac:dyDescent="0.2">
      <c r="A19" s="30" t="s">
        <v>85</v>
      </c>
      <c r="B19" s="31">
        <v>700</v>
      </c>
      <c r="C19" s="47" t="s">
        <v>86</v>
      </c>
      <c r="D19" s="40">
        <f>'Tabеla 11 '!D19/'Tabеla 11 '!D$30</f>
        <v>3.4000000000000002E-2</v>
      </c>
      <c r="E19" s="40">
        <f>'Tabеla 11 '!E19/'Tabеla 11 '!E$30</f>
        <v>2.8000000000000001E-2</v>
      </c>
      <c r="F19" s="40">
        <f>'Tabеla 11 '!F19/'Tabеla 11 '!F$30</f>
        <v>6.6000000000000003E-2</v>
      </c>
      <c r="G19" s="40">
        <f>'Tabеla 11 '!G19/'Tabеla 11 '!G$30</f>
        <v>7.0000000000000001E-3</v>
      </c>
      <c r="H19" s="40">
        <f>'Tabеla 11 '!H19/'Tabеla 11 '!H$30</f>
        <v>1.2E-2</v>
      </c>
      <c r="I19" s="40">
        <f>'Tabеla 11 '!I19/'Tabеla 11 '!I$30</f>
        <v>4.3999999999999997E-2</v>
      </c>
      <c r="J19" s="40">
        <f>'Tabеla 11 '!J19/'Tabеla 11 '!J$30</f>
        <v>1.6E-2</v>
      </c>
      <c r="K19" s="40">
        <f>'Tabеla 11 '!K19/'Tabеla 11 '!K$30</f>
        <v>4.8000000000000001E-2</v>
      </c>
      <c r="L19" s="40">
        <f>'Tabеla 11 '!L19/'Tabеla 11 '!L$30</f>
        <v>7.0000000000000001E-3</v>
      </c>
      <c r="M19" s="40">
        <f>'Tabеla 11 '!M19/'Tabеla 11 '!M$30</f>
        <v>2.1999999999999999E-2</v>
      </c>
      <c r="N19" s="40">
        <f>'Tabеla 11 '!N19/'Tabеla 11 '!N$30</f>
        <v>5.0000000000000001E-3</v>
      </c>
      <c r="O19" s="40">
        <f>'Tabеla 11 '!O19/'Tabеla 11 '!O$30</f>
        <v>2E-3</v>
      </c>
      <c r="P19" s="40">
        <f>'Tabеla 11 '!P19/'Tabеla 11 '!P$30</f>
        <v>8.9999999999999993E-3</v>
      </c>
      <c r="Q19" s="40">
        <f>'Tabеla 11 '!Q19/'Tabеla 11 '!Q$30</f>
        <v>9.0999999999999998E-2</v>
      </c>
      <c r="R19" s="40">
        <f>'Tabеla 11 '!R19/'Tabеla 11 '!R$30</f>
        <v>1.7999999999999999E-2</v>
      </c>
      <c r="S19" s="40">
        <f>'Tabеla 11 '!S19/'Tabеla 11 '!S$30</f>
        <v>5.8999999999999997E-2</v>
      </c>
      <c r="T19" s="40">
        <f>'Tabеla 11 '!T19/'Tabеla 11 '!T$30</f>
        <v>2.5000000000000001E-2</v>
      </c>
      <c r="U19" s="40">
        <f>'Tabеla 11 '!U19/'Tabеla 11 '!U$30</f>
        <v>3.9E-2</v>
      </c>
      <c r="V19" s="40">
        <f>'Tabеla 11 '!V19/'Tabеla 11 '!V$30</f>
        <v>5.1999999999999998E-2</v>
      </c>
      <c r="W19" s="40">
        <f>'Tabеla 11 '!W19/'Tabеla 11 '!W$30</f>
        <v>1.7000000000000001E-2</v>
      </c>
      <c r="X19" s="40">
        <f>'Tabеla 11 '!X19/'Tabеla 11 '!X$30</f>
        <v>4.1000000000000002E-2</v>
      </c>
      <c r="Y19" s="40">
        <f>'Tabеla 11 '!Y19/'Tabеla 11 '!Y$30</f>
        <v>8.0000000000000002E-3</v>
      </c>
      <c r="Z19" s="40">
        <f>'Tabеla 11 '!Z19/'Tabеla 11 '!Z$30</f>
        <v>6.0000000000000001E-3</v>
      </c>
      <c r="AA19" s="40">
        <f>'Tabеla 11 '!AA19/'Tabеla 11 '!AA$30</f>
        <v>6.2E-2</v>
      </c>
      <c r="AB19" s="40">
        <f>'Tabеla 11 '!AB19/'Tabеla 11 '!AB$30</f>
        <v>4.7E-2</v>
      </c>
      <c r="AC19" s="40">
        <f>'Tabеla 11 '!AC19/'Tabеla 11 '!AC$30</f>
        <v>1.4E-2</v>
      </c>
      <c r="AD19" s="40">
        <f>'Tabеla 11 '!AD19/'Tabеla 11 '!AD$30</f>
        <v>2.8000000000000001E-2</v>
      </c>
      <c r="AE19" s="40">
        <f>'Tabеla 11 '!AE19/'Tabеla 11 '!AE$30</f>
        <v>7.0000000000000001E-3</v>
      </c>
      <c r="AF19" s="40">
        <f>'Tabеla 11 '!AF19/'Tabеla 11 '!AF$30</f>
        <v>1.2E-2</v>
      </c>
      <c r="AG19" s="40">
        <f>'Tabеla 11 '!AG19/'Tabеla 11 '!AG$30</f>
        <v>0</v>
      </c>
      <c r="AH19" s="40">
        <f>'Tabеla 11 '!AH19/'Tabеla 11 '!AH$30</f>
        <v>1.9E-2</v>
      </c>
      <c r="AI19" s="40">
        <f>'Tabеla 11 '!AI19/'Tabеla 11 '!AI$30</f>
        <v>1E-3</v>
      </c>
      <c r="AJ19" s="40">
        <f>'Tabеla 11 '!AJ19/'Tabеla 11 '!AJ$30</f>
        <v>6.0000000000000001E-3</v>
      </c>
      <c r="AK19" s="40">
        <f>'Tabеla 11 '!AK19/'Tabеla 11 '!AK$30</f>
        <v>1.4E-2</v>
      </c>
      <c r="AL19" s="40">
        <f>'Tabеla 11 '!AL19/'Tabеla 11 '!AL$30</f>
        <v>3.6999999999999998E-2</v>
      </c>
      <c r="AM19" s="40">
        <f>'Tabеla 11 '!AM19/'Tabеla 11 '!AM$30</f>
        <v>1.4999999999999999E-2</v>
      </c>
      <c r="AN19" s="40">
        <f>'Tabеla 11 '!AN19/'Tabеla 11 '!AN$30</f>
        <v>2E-3</v>
      </c>
      <c r="AO19" s="40">
        <f>'Tabеla 11 '!AO19/'Tabеla 11 '!AO$30</f>
        <v>2.5999999999999999E-2</v>
      </c>
      <c r="AP19" s="40">
        <f>'Tabеla 11 '!AP19/'Tabеla 11 '!AP$30</f>
        <v>6.0000000000000001E-3</v>
      </c>
      <c r="AQ19" s="40">
        <f>'Tabеla 11 '!AQ19/'Tabеla 11 '!AQ$30</f>
        <v>1E-3</v>
      </c>
      <c r="AR19" s="40">
        <f>'Tabеla 11 '!AR19/'Tabеla 11 '!AR$30</f>
        <v>4.0000000000000001E-3</v>
      </c>
      <c r="AS19" s="40">
        <f>'Tabеla 11 '!AS19/'Tabеla 11 '!AS$30</f>
        <v>2.5000000000000001E-2</v>
      </c>
      <c r="AT19" s="40">
        <f>'Tabеla 11 '!AT19/'Tabеla 11 '!AT$30</f>
        <v>0.01</v>
      </c>
      <c r="AU19" s="40">
        <f>'Tabеla 11 '!AU19/'Tabеla 11 '!AU$30</f>
        <v>2.5000000000000001E-2</v>
      </c>
      <c r="AV19" s="40">
        <f>'Tabеla 11 '!AV19/'Tabеla 11 '!AV$30</f>
        <v>4.0000000000000001E-3</v>
      </c>
      <c r="AW19" s="40">
        <f>'Tabеla 11 '!AW19/'Tabеla 11 '!AW$30</f>
        <v>1.0999999999999999E-2</v>
      </c>
      <c r="AX19" s="40">
        <f>'Tabеla 11 '!AX19/'Tabеla 11 '!AX$30</f>
        <v>2E-3</v>
      </c>
      <c r="AY19" s="40">
        <f>'Tabеla 11 '!AY19/'Tabеla 11 '!AY$30</f>
        <v>8.0000000000000002E-3</v>
      </c>
      <c r="AZ19" s="40">
        <f>'Tabеla 11 '!AZ19/'Tabеla 11 '!AZ$30</f>
        <v>1.6E-2</v>
      </c>
      <c r="BB19" s="9"/>
    </row>
    <row r="20" spans="1:54" s="8" customFormat="1" ht="24.75" customHeight="1" x14ac:dyDescent="0.2">
      <c r="A20" s="30" t="s">
        <v>87</v>
      </c>
      <c r="B20" s="31">
        <v>800</v>
      </c>
      <c r="C20" s="47" t="s">
        <v>88</v>
      </c>
      <c r="D20" s="40">
        <f>'Tabеla 11 '!D20/'Tabеla 11 '!D$30</f>
        <v>6.8000000000000005E-2</v>
      </c>
      <c r="E20" s="40">
        <f>'Tabеla 11 '!E20/'Tabеla 11 '!E$30</f>
        <v>0.109</v>
      </c>
      <c r="F20" s="40">
        <f>'Tabеla 11 '!F20/'Tabеla 11 '!F$30</f>
        <v>0.08</v>
      </c>
      <c r="G20" s="40">
        <f>'Tabеla 11 '!G20/'Tabеla 11 '!G$30</f>
        <v>6.9000000000000006E-2</v>
      </c>
      <c r="H20" s="40">
        <f>'Tabеla 11 '!H20/'Tabеla 11 '!H$30</f>
        <v>0.107</v>
      </c>
      <c r="I20" s="40">
        <f>'Tabеla 11 '!I20/'Tabеla 11 '!I$30</f>
        <v>9.5000000000000001E-2</v>
      </c>
      <c r="J20" s="40">
        <f>'Tabеla 11 '!J20/'Tabеla 11 '!J$30</f>
        <v>7.5999999999999998E-2</v>
      </c>
      <c r="K20" s="40">
        <f>'Tabеla 11 '!K20/'Tabеla 11 '!K$30</f>
        <v>0.13500000000000001</v>
      </c>
      <c r="L20" s="40">
        <f>'Tabеla 11 '!L20/'Tabеla 11 '!L$30</f>
        <v>0.14000000000000001</v>
      </c>
      <c r="M20" s="40">
        <f>'Tabеla 11 '!M20/'Tabеla 11 '!M$30</f>
        <v>0.112</v>
      </c>
      <c r="N20" s="40">
        <f>'Tabеla 11 '!N20/'Tabеla 11 '!N$30</f>
        <v>0.154</v>
      </c>
      <c r="O20" s="40">
        <f>'Tabеla 11 '!O20/'Tabеla 11 '!O$30</f>
        <v>9.0999999999999998E-2</v>
      </c>
      <c r="P20" s="40">
        <f>'Tabеla 11 '!P20/'Tabеla 11 '!P$30</f>
        <v>4.7E-2</v>
      </c>
      <c r="Q20" s="40">
        <f>'Tabеla 11 '!Q20/'Tabеla 11 '!Q$30</f>
        <v>9.9000000000000005E-2</v>
      </c>
      <c r="R20" s="40">
        <f>'Tabеla 11 '!R20/'Tabеla 11 '!R$30</f>
        <v>2.7E-2</v>
      </c>
      <c r="S20" s="40">
        <f>'Tabеla 11 '!S20/'Tabеla 11 '!S$30</f>
        <v>7.4999999999999997E-2</v>
      </c>
      <c r="T20" s="40">
        <f>'Tabеla 11 '!T20/'Tabеla 11 '!T$30</f>
        <v>0.15</v>
      </c>
      <c r="U20" s="40">
        <f>'Tabеla 11 '!U20/'Tabеla 11 '!U$30</f>
        <v>0.11899999999999999</v>
      </c>
      <c r="V20" s="40">
        <f>'Tabеla 11 '!V20/'Tabеla 11 '!V$30</f>
        <v>7.9000000000000001E-2</v>
      </c>
      <c r="W20" s="40">
        <f>'Tabеla 11 '!W20/'Tabеla 11 '!W$30</f>
        <v>6.4000000000000001E-2</v>
      </c>
      <c r="X20" s="40">
        <f>'Tabеla 11 '!X20/'Tabеla 11 '!X$30</f>
        <v>6.5000000000000002E-2</v>
      </c>
      <c r="Y20" s="40">
        <f>'Tabеla 11 '!Y20/'Tabеla 11 '!Y$30</f>
        <v>0.152</v>
      </c>
      <c r="Z20" s="40">
        <f>'Tabеla 11 '!Z20/'Tabеla 11 '!Z$30</f>
        <v>4.9000000000000002E-2</v>
      </c>
      <c r="AA20" s="40">
        <f>'Tabеla 11 '!AA20/'Tabеla 11 '!AA$30</f>
        <v>9.5000000000000001E-2</v>
      </c>
      <c r="AB20" s="40">
        <f>'Tabеla 11 '!AB20/'Tabеla 11 '!AB$30</f>
        <v>9.6000000000000002E-2</v>
      </c>
      <c r="AC20" s="40">
        <f>'Tabеla 11 '!AC20/'Tabеla 11 '!AC$30</f>
        <v>0.106</v>
      </c>
      <c r="AD20" s="40">
        <f>'Tabеla 11 '!AD20/'Tabеla 11 '!AD$30</f>
        <v>7.3999999999999996E-2</v>
      </c>
      <c r="AE20" s="40">
        <f>'Tabеla 11 '!AE20/'Tabеla 11 '!AE$30</f>
        <v>0.14799999999999999</v>
      </c>
      <c r="AF20" s="40">
        <f>'Tabеla 11 '!AF20/'Tabеla 11 '!AF$30</f>
        <v>0.15</v>
      </c>
      <c r="AG20" s="40">
        <f>'Tabеla 11 '!AG20/'Tabеla 11 '!AG$30</f>
        <v>9.0999999999999998E-2</v>
      </c>
      <c r="AH20" s="40">
        <f>'Tabеla 11 '!AH20/'Tabеla 11 '!AH$30</f>
        <v>0.114</v>
      </c>
      <c r="AI20" s="40">
        <f>'Tabеla 11 '!AI20/'Tabеla 11 '!AI$30</f>
        <v>0.03</v>
      </c>
      <c r="AJ20" s="40">
        <f>'Tabеla 11 '!AJ20/'Tabеla 11 '!AJ$30</f>
        <v>0.16400000000000001</v>
      </c>
      <c r="AK20" s="40">
        <f>'Tabеla 11 '!AK20/'Tabеla 11 '!AK$30</f>
        <v>7.0000000000000007E-2</v>
      </c>
      <c r="AL20" s="40">
        <f>'Tabеla 11 '!AL20/'Tabеla 11 '!AL$30</f>
        <v>5.6000000000000001E-2</v>
      </c>
      <c r="AM20" s="40">
        <f>'Tabеla 11 '!AM20/'Tabеla 11 '!AM$30</f>
        <v>6.2E-2</v>
      </c>
      <c r="AN20" s="40">
        <f>'Tabеla 11 '!AN20/'Tabеla 11 '!AN$30</f>
        <v>0.127</v>
      </c>
      <c r="AO20" s="40">
        <f>'Tabеla 11 '!AO20/'Tabеla 11 '!AO$30</f>
        <v>0.106</v>
      </c>
      <c r="AP20" s="40">
        <f>'Tabеla 11 '!AP20/'Tabеla 11 '!AP$30</f>
        <v>0.159</v>
      </c>
      <c r="AQ20" s="40">
        <f>'Tabеla 11 '!AQ20/'Tabеla 11 '!AQ$30</f>
        <v>0.13800000000000001</v>
      </c>
      <c r="AR20" s="40">
        <f>'Tabеla 11 '!AR20/'Tabеla 11 '!AR$30</f>
        <v>0.189</v>
      </c>
      <c r="AS20" s="40">
        <f>'Tabеla 11 '!AS20/'Tabеla 11 '!AS$30</f>
        <v>0.16</v>
      </c>
      <c r="AT20" s="40">
        <f>'Tabеla 11 '!AT20/'Tabеla 11 '!AT$30</f>
        <v>0.152</v>
      </c>
      <c r="AU20" s="40">
        <f>'Tabеla 11 '!AU20/'Tabеla 11 '!AU$30</f>
        <v>0.157</v>
      </c>
      <c r="AV20" s="40">
        <f>'Tabеla 11 '!AV20/'Tabеla 11 '!AV$30</f>
        <v>0.183</v>
      </c>
      <c r="AW20" s="40">
        <f>'Tabеla 11 '!AW20/'Tabеla 11 '!AW$30</f>
        <v>0.16300000000000001</v>
      </c>
      <c r="AX20" s="40">
        <f>'Tabеla 11 '!AX20/'Tabеla 11 '!AX$30</f>
        <v>0.104</v>
      </c>
      <c r="AY20" s="40">
        <f>'Tabеla 11 '!AY20/'Tabеla 11 '!AY$30</f>
        <v>0.14199999999999999</v>
      </c>
      <c r="AZ20" s="40">
        <f>'Tabеla 11 '!AZ20/'Tabеla 11 '!AZ$30</f>
        <v>0.126</v>
      </c>
      <c r="BB20" s="9"/>
    </row>
    <row r="21" spans="1:54" s="14" customFormat="1" ht="24.75" customHeight="1" x14ac:dyDescent="0.2">
      <c r="A21" s="10" t="s">
        <v>89</v>
      </c>
      <c r="B21" s="17">
        <v>810</v>
      </c>
      <c r="C21" s="12" t="s">
        <v>90</v>
      </c>
      <c r="D21" s="41">
        <f>'Tabеla 11 '!D21/'Tabеla 11 '!D$30</f>
        <v>2.5000000000000001E-2</v>
      </c>
      <c r="E21" s="41">
        <f>'Tabеla 11 '!E21/'Tabеla 11 '!E$30</f>
        <v>2.3E-2</v>
      </c>
      <c r="F21" s="41">
        <f>'Tabеla 11 '!F21/'Tabеla 11 '!F$30</f>
        <v>2.9000000000000001E-2</v>
      </c>
      <c r="G21" s="41">
        <f>'Tabеla 11 '!G21/'Tabеla 11 '!G$30</f>
        <v>3.1E-2</v>
      </c>
      <c r="H21" s="41">
        <f>'Tabеla 11 '!H21/'Tabеla 11 '!H$30</f>
        <v>5.2999999999999999E-2</v>
      </c>
      <c r="I21" s="41">
        <f>'Tabеla 11 '!I21/'Tabеla 11 '!I$30</f>
        <v>1.7000000000000001E-2</v>
      </c>
      <c r="J21" s="41">
        <f>'Tabеla 11 '!J21/'Tabеla 11 '!J$30</f>
        <v>1.2999999999999999E-2</v>
      </c>
      <c r="K21" s="41">
        <f>'Tabеla 11 '!K21/'Tabеla 11 '!K$30</f>
        <v>3.9E-2</v>
      </c>
      <c r="L21" s="41">
        <f>'Tabеla 11 '!L21/'Tabеla 11 '!L$30</f>
        <v>5.7000000000000002E-2</v>
      </c>
      <c r="M21" s="41">
        <f>'Tabеla 11 '!M21/'Tabеla 11 '!M$30</f>
        <v>5.2999999999999999E-2</v>
      </c>
      <c r="N21" s="41">
        <f>'Tabеla 11 '!N21/'Tabеla 11 '!N$30</f>
        <v>0.105</v>
      </c>
      <c r="O21" s="41">
        <f>'Tabеla 11 '!O21/'Tabеla 11 '!O$30</f>
        <v>3.9E-2</v>
      </c>
      <c r="P21" s="41">
        <f>'Tabеla 11 '!P21/'Tabеla 11 '!P$30</f>
        <v>0.02</v>
      </c>
      <c r="Q21" s="41">
        <f>'Tabеla 11 '!Q21/'Tabеla 11 '!Q$30</f>
        <v>5.2999999999999999E-2</v>
      </c>
      <c r="R21" s="41">
        <f>'Tabеla 11 '!R21/'Tabеla 11 '!R$30</f>
        <v>1.2999999999999999E-2</v>
      </c>
      <c r="S21" s="41">
        <f>'Tabеla 11 '!S21/'Tabеla 11 '!S$30</f>
        <v>1.9E-2</v>
      </c>
      <c r="T21" s="41">
        <f>'Tabеla 11 '!T21/'Tabеla 11 '!T$30</f>
        <v>2.5999999999999999E-2</v>
      </c>
      <c r="U21" s="41">
        <f>'Tabеla 11 '!U21/'Tabеla 11 '!U$30</f>
        <v>4.8000000000000001E-2</v>
      </c>
      <c r="V21" s="41">
        <f>'Tabеla 11 '!V21/'Tabеla 11 '!V$30</f>
        <v>3.7999999999999999E-2</v>
      </c>
      <c r="W21" s="41">
        <f>'Tabеla 11 '!W21/'Tabеla 11 '!W$30</f>
        <v>2.3E-2</v>
      </c>
      <c r="X21" s="41">
        <f>'Tabеla 11 '!X21/'Tabеla 11 '!X$30</f>
        <v>2.4E-2</v>
      </c>
      <c r="Y21" s="41">
        <f>'Tabеla 11 '!Y21/'Tabеla 11 '!Y$30</f>
        <v>5.0999999999999997E-2</v>
      </c>
      <c r="Z21" s="41">
        <f>'Tabеla 11 '!Z21/'Tabеla 11 '!Z$30</f>
        <v>2.1999999999999999E-2</v>
      </c>
      <c r="AA21" s="41">
        <f>'Tabеla 11 '!AA21/'Tabеla 11 '!AA$30</f>
        <v>3.6999999999999998E-2</v>
      </c>
      <c r="AB21" s="41">
        <f>'Tabеla 11 '!AB21/'Tabеla 11 '!AB$30</f>
        <v>2.3E-2</v>
      </c>
      <c r="AC21" s="41">
        <f>'Tabеla 11 '!AC21/'Tabеla 11 '!AC$30</f>
        <v>7.4999999999999997E-2</v>
      </c>
      <c r="AD21" s="41">
        <f>'Tabеla 11 '!AD21/'Tabеla 11 '!AD$30</f>
        <v>1.6E-2</v>
      </c>
      <c r="AE21" s="41">
        <f>'Tabеla 11 '!AE21/'Tabеla 11 '!AE$30</f>
        <v>6.9000000000000006E-2</v>
      </c>
      <c r="AF21" s="41">
        <f>'Tabеla 11 '!AF21/'Tabеla 11 '!AF$30</f>
        <v>5.2999999999999999E-2</v>
      </c>
      <c r="AG21" s="41">
        <f>'Tabеla 11 '!AG21/'Tabеla 11 '!AG$30</f>
        <v>2.3E-2</v>
      </c>
      <c r="AH21" s="41">
        <f>'Tabеla 11 '!AH21/'Tabеla 11 '!AH$30</f>
        <v>7.0000000000000007E-2</v>
      </c>
      <c r="AI21" s="41">
        <f>'Tabеla 11 '!AI21/'Tabеla 11 '!AI$30</f>
        <v>8.9999999999999993E-3</v>
      </c>
      <c r="AJ21" s="41">
        <f>'Tabеla 11 '!AJ21/'Tabеla 11 '!AJ$30</f>
        <v>5.7000000000000002E-2</v>
      </c>
      <c r="AK21" s="41">
        <f>'Tabеla 11 '!AK21/'Tabеla 11 '!AK$30</f>
        <v>1.6E-2</v>
      </c>
      <c r="AL21" s="41">
        <f>'Tabеla 11 '!AL21/'Tabеla 11 '!AL$30</f>
        <v>1.7999999999999999E-2</v>
      </c>
      <c r="AM21" s="41">
        <f>'Tabеla 11 '!AM21/'Tabеla 11 '!AM$30</f>
        <v>1.7000000000000001E-2</v>
      </c>
      <c r="AN21" s="41">
        <f>'Tabеla 11 '!AN21/'Tabеla 11 '!AN$30</f>
        <v>4.2999999999999997E-2</v>
      </c>
      <c r="AO21" s="41">
        <f>'Tabеla 11 '!AO21/'Tabеla 11 '!AO$30</f>
        <v>4.2999999999999997E-2</v>
      </c>
      <c r="AP21" s="41">
        <f>'Tabеla 11 '!AP21/'Tabеla 11 '!AP$30</f>
        <v>8.1000000000000003E-2</v>
      </c>
      <c r="AQ21" s="41">
        <f>'Tabеla 11 '!AQ21/'Tabеla 11 '!AQ$30</f>
        <v>0.05</v>
      </c>
      <c r="AR21" s="41">
        <f>'Tabеla 11 '!AR21/'Tabеla 11 '!AR$30</f>
        <v>7.0999999999999994E-2</v>
      </c>
      <c r="AS21" s="41">
        <f>'Tabеla 11 '!AS21/'Tabеla 11 '!AS$30</f>
        <v>9.5000000000000001E-2</v>
      </c>
      <c r="AT21" s="41">
        <f>'Tabеla 11 '!AT21/'Tabеla 11 '!AT$30</f>
        <v>5.0999999999999997E-2</v>
      </c>
      <c r="AU21" s="41">
        <f>'Tabеla 11 '!AU21/'Tabеla 11 '!AU$30</f>
        <v>5.2999999999999999E-2</v>
      </c>
      <c r="AV21" s="41">
        <f>'Tabеla 11 '!AV21/'Tabеla 11 '!AV$30</f>
        <v>2.1999999999999999E-2</v>
      </c>
      <c r="AW21" s="41">
        <f>'Tabеla 11 '!AW21/'Tabеla 11 '!AW$30</f>
        <v>5.8000000000000003E-2</v>
      </c>
      <c r="AX21" s="41">
        <f>'Tabеla 11 '!AX21/'Tabеla 11 '!AX$30</f>
        <v>3.4000000000000002E-2</v>
      </c>
      <c r="AY21" s="41">
        <f>'Tabеla 11 '!AY21/'Tabеla 11 '!AY$30</f>
        <v>4.9000000000000002E-2</v>
      </c>
      <c r="AZ21" s="42">
        <f>'Tabеla 11 '!AZ21/'Tabеla 11 '!AZ$30</f>
        <v>4.5999999999999999E-2</v>
      </c>
      <c r="BB21" s="15"/>
    </row>
    <row r="22" spans="1:54" s="14" customFormat="1" ht="24.75" customHeight="1" x14ac:dyDescent="0.2">
      <c r="A22" s="10" t="s">
        <v>91</v>
      </c>
      <c r="B22" s="18" t="s">
        <v>92</v>
      </c>
      <c r="C22" s="12" t="s">
        <v>93</v>
      </c>
      <c r="D22" s="41">
        <f>'Tabеla 11 '!D22/'Tabеla 11 '!D$30</f>
        <v>4.2000000000000003E-2</v>
      </c>
      <c r="E22" s="41">
        <f>'Tabеla 11 '!E22/'Tabеla 11 '!E$30</f>
        <v>8.5999999999999993E-2</v>
      </c>
      <c r="F22" s="41">
        <f>'Tabеla 11 '!F22/'Tabеla 11 '!F$30</f>
        <v>5.0999999999999997E-2</v>
      </c>
      <c r="G22" s="41">
        <f>'Tabеla 11 '!G22/'Tabеla 11 '!G$30</f>
        <v>3.9E-2</v>
      </c>
      <c r="H22" s="41">
        <f>'Tabеla 11 '!H22/'Tabеla 11 '!H$30</f>
        <v>5.2999999999999999E-2</v>
      </c>
      <c r="I22" s="41">
        <f>'Tabеla 11 '!I22/'Tabеla 11 '!I$30</f>
        <v>7.8E-2</v>
      </c>
      <c r="J22" s="41">
        <f>'Tabеla 11 '!J22/'Tabеla 11 '!J$30</f>
        <v>6.4000000000000001E-2</v>
      </c>
      <c r="K22" s="41">
        <f>'Tabеla 11 '!K22/'Tabеla 11 '!K$30</f>
        <v>9.6000000000000002E-2</v>
      </c>
      <c r="L22" s="41">
        <f>'Tabеla 11 '!L22/'Tabеla 11 '!L$30</f>
        <v>8.3000000000000004E-2</v>
      </c>
      <c r="M22" s="41">
        <f>'Tabеla 11 '!M22/'Tabеla 11 '!M$30</f>
        <v>5.8999999999999997E-2</v>
      </c>
      <c r="N22" s="41">
        <f>'Tabеla 11 '!N22/'Tabеla 11 '!N$30</f>
        <v>4.9000000000000002E-2</v>
      </c>
      <c r="O22" s="41">
        <f>'Tabеla 11 '!O22/'Tabеla 11 '!O$30</f>
        <v>5.0999999999999997E-2</v>
      </c>
      <c r="P22" s="41">
        <f>'Tabеla 11 '!P22/'Tabеla 11 '!P$30</f>
        <v>2.7E-2</v>
      </c>
      <c r="Q22" s="41">
        <f>'Tabеla 11 '!Q22/'Tabеla 11 '!Q$30</f>
        <v>4.5999999999999999E-2</v>
      </c>
      <c r="R22" s="41">
        <f>'Tabеla 11 '!R22/'Tabеla 11 '!R$30</f>
        <v>1.4E-2</v>
      </c>
      <c r="S22" s="41">
        <f>'Tabеla 11 '!S22/'Tabеla 11 '!S$30</f>
        <v>5.6000000000000001E-2</v>
      </c>
      <c r="T22" s="41">
        <f>'Tabеla 11 '!T22/'Tabеla 11 '!T$30</f>
        <v>0.123</v>
      </c>
      <c r="U22" s="41">
        <f>'Tabеla 11 '!U22/'Tabеla 11 '!U$30</f>
        <v>7.0000000000000007E-2</v>
      </c>
      <c r="V22" s="41">
        <f>'Tabеla 11 '!V22/'Tabеla 11 '!V$30</f>
        <v>4.1000000000000002E-2</v>
      </c>
      <c r="W22" s="41">
        <f>'Tabеla 11 '!W22/'Tabеla 11 '!W$30</f>
        <v>4.1000000000000002E-2</v>
      </c>
      <c r="X22" s="41">
        <f>'Tabеla 11 '!X22/'Tabеla 11 '!X$30</f>
        <v>4.1000000000000002E-2</v>
      </c>
      <c r="Y22" s="41">
        <f>'Tabеla 11 '!Y22/'Tabеla 11 '!Y$30</f>
        <v>0.10100000000000001</v>
      </c>
      <c r="Z22" s="41">
        <f>'Tabеla 11 '!Z22/'Tabеla 11 '!Z$30</f>
        <v>2.7E-2</v>
      </c>
      <c r="AA22" s="41">
        <f>'Tabеla 11 '!AA22/'Tabеla 11 '!AA$30</f>
        <v>5.7000000000000002E-2</v>
      </c>
      <c r="AB22" s="41">
        <f>'Tabеla 11 '!AB22/'Tabеla 11 '!AB$30</f>
        <v>7.2999999999999995E-2</v>
      </c>
      <c r="AC22" s="41">
        <f>'Tabеla 11 '!AC22/'Tabеla 11 '!AC$30</f>
        <v>3.1E-2</v>
      </c>
      <c r="AD22" s="41">
        <f>'Tabеla 11 '!AD22/'Tabеla 11 '!AD$30</f>
        <v>5.7000000000000002E-2</v>
      </c>
      <c r="AE22" s="41">
        <f>'Tabеla 11 '!AE22/'Tabеla 11 '!AE$30</f>
        <v>7.9000000000000001E-2</v>
      </c>
      <c r="AF22" s="41">
        <f>'Tabеla 11 '!AF22/'Tabеla 11 '!AF$30</f>
        <v>9.7000000000000003E-2</v>
      </c>
      <c r="AG22" s="41">
        <f>'Tabеla 11 '!AG22/'Tabеla 11 '!AG$30</f>
        <v>6.8000000000000005E-2</v>
      </c>
      <c r="AH22" s="41">
        <f>'Tabеla 11 '!AH22/'Tabеla 11 '!AH$30</f>
        <v>4.3999999999999997E-2</v>
      </c>
      <c r="AI22" s="41">
        <f>'Tabеla 11 '!AI22/'Tabеla 11 '!AI$30</f>
        <v>2.1000000000000001E-2</v>
      </c>
      <c r="AJ22" s="41">
        <f>'Tabеla 11 '!AJ22/'Tabеla 11 '!AJ$30</f>
        <v>0.107</v>
      </c>
      <c r="AK22" s="41">
        <f>'Tabеla 11 '!AK22/'Tabеla 11 '!AK$30</f>
        <v>5.3999999999999999E-2</v>
      </c>
      <c r="AL22" s="41">
        <f>'Tabеla 11 '!AL22/'Tabеla 11 '!AL$30</f>
        <v>3.9E-2</v>
      </c>
      <c r="AM22" s="41">
        <f>'Tabеla 11 '!AM22/'Tabеla 11 '!AM$30</f>
        <v>4.4999999999999998E-2</v>
      </c>
      <c r="AN22" s="41">
        <f>'Tabеla 11 '!AN22/'Tabеla 11 '!AN$30</f>
        <v>8.4000000000000005E-2</v>
      </c>
      <c r="AO22" s="41">
        <f>'Tabеla 11 '!AO22/'Tabеla 11 '!AO$30</f>
        <v>6.3E-2</v>
      </c>
      <c r="AP22" s="41">
        <f>'Tabеla 11 '!AP22/'Tabеla 11 '!AP$30</f>
        <v>7.8E-2</v>
      </c>
      <c r="AQ22" s="41">
        <f>'Tabеla 11 '!AQ22/'Tabеla 11 '!AQ$30</f>
        <v>8.6999999999999994E-2</v>
      </c>
      <c r="AR22" s="41">
        <f>'Tabеla 11 '!AR22/'Tabеla 11 '!AR$30</f>
        <v>0.11899999999999999</v>
      </c>
      <c r="AS22" s="41">
        <f>'Tabеla 11 '!AS22/'Tabеla 11 '!AS$30</f>
        <v>6.5000000000000002E-2</v>
      </c>
      <c r="AT22" s="41">
        <f>'Tabеla 11 '!AT22/'Tabеla 11 '!AT$30</f>
        <v>0.10100000000000001</v>
      </c>
      <c r="AU22" s="41">
        <f>'Tabеla 11 '!AU22/'Tabеla 11 '!AU$30</f>
        <v>0.104</v>
      </c>
      <c r="AV22" s="41">
        <f>'Tabеla 11 '!AV22/'Tabеla 11 '!AV$30</f>
        <v>0.16200000000000001</v>
      </c>
      <c r="AW22" s="41">
        <f>'Tabеla 11 '!AW22/'Tabеla 11 '!AW$30</f>
        <v>0.105</v>
      </c>
      <c r="AX22" s="41">
        <f>'Tabеla 11 '!AX22/'Tabеla 11 '!AX$30</f>
        <v>7.0000000000000007E-2</v>
      </c>
      <c r="AY22" s="41">
        <f>'Tabеla 11 '!AY22/'Tabеla 11 '!AY$30</f>
        <v>9.2999999999999999E-2</v>
      </c>
      <c r="AZ22" s="42">
        <f>'Tabеla 11 '!AZ22/'Tabеla 11 '!AZ$30</f>
        <v>7.9000000000000001E-2</v>
      </c>
      <c r="BB22" s="15"/>
    </row>
    <row r="23" spans="1:54" s="8" customFormat="1" ht="24.75" customHeight="1" x14ac:dyDescent="0.2">
      <c r="A23" s="30" t="s">
        <v>94</v>
      </c>
      <c r="B23" s="34" t="s">
        <v>95</v>
      </c>
      <c r="C23" s="47" t="s">
        <v>96</v>
      </c>
      <c r="D23" s="40">
        <f>'Tabеla 11 '!D23/'Tabеla 11 '!D$30</f>
        <v>0.16500000000000001</v>
      </c>
      <c r="E23" s="40">
        <f>'Tabеla 11 '!E23/'Tabеla 11 '!E$30</f>
        <v>0.18</v>
      </c>
      <c r="F23" s="40">
        <f>'Tabеla 11 '!F23/'Tabеla 11 '!F$30</f>
        <v>0.16500000000000001</v>
      </c>
      <c r="G23" s="40">
        <f>'Tabеla 11 '!G23/'Tabеla 11 '!G$30</f>
        <v>0.187</v>
      </c>
      <c r="H23" s="40">
        <f>'Tabеla 11 '!H23/'Tabеla 11 '!H$30</f>
        <v>0.2</v>
      </c>
      <c r="I23" s="40">
        <f>'Tabеla 11 '!I23/'Tabеla 11 '!I$30</f>
        <v>0.192</v>
      </c>
      <c r="J23" s="40">
        <f>'Tabеla 11 '!J23/'Tabеla 11 '!J$30</f>
        <v>0.22800000000000001</v>
      </c>
      <c r="K23" s="40">
        <f>'Tabеla 11 '!K23/'Tabеla 11 '!K$30</f>
        <v>0.16300000000000001</v>
      </c>
      <c r="L23" s="40">
        <f>'Tabеla 11 '!L23/'Tabеla 11 '!L$30</f>
        <v>0.19500000000000001</v>
      </c>
      <c r="M23" s="40">
        <f>'Tabеla 11 '!M23/'Tabеla 11 '!M$30</f>
        <v>0.23400000000000001</v>
      </c>
      <c r="N23" s="40">
        <f>'Tabеla 11 '!N23/'Tabеla 11 '!N$30</f>
        <v>0.215</v>
      </c>
      <c r="O23" s="40">
        <f>'Tabеla 11 '!O23/'Tabеla 11 '!O$30</f>
        <v>0.21199999999999999</v>
      </c>
      <c r="P23" s="40">
        <f>'Tabеla 11 '!P23/'Tabеla 11 '!P$30</f>
        <v>0.107</v>
      </c>
      <c r="Q23" s="40">
        <f>'Tabеla 11 '!Q23/'Tabеla 11 '!Q$30</f>
        <v>0.22</v>
      </c>
      <c r="R23" s="40">
        <f>'Tabеla 11 '!R23/'Tabеla 11 '!R$30</f>
        <v>0.13100000000000001</v>
      </c>
      <c r="S23" s="40">
        <f>'Tabеla 11 '!S23/'Tabеla 11 '!S$30</f>
        <v>0.17599999999999999</v>
      </c>
      <c r="T23" s="40">
        <f>'Tabеla 11 '!T23/'Tabеla 11 '!T$30</f>
        <v>0.23</v>
      </c>
      <c r="U23" s="40">
        <f>'Tabеla 11 '!U23/'Tabеla 11 '!U$30</f>
        <v>0.20799999999999999</v>
      </c>
      <c r="V23" s="40">
        <f>'Tabеla 11 '!V23/'Tabеla 11 '!V$30</f>
        <v>0.252</v>
      </c>
      <c r="W23" s="40">
        <f>'Tabеla 11 '!W23/'Tabеla 11 '!W$30</f>
        <v>0.222</v>
      </c>
      <c r="X23" s="40">
        <f>'Tabеla 11 '!X23/'Tabеla 11 '!X$30</f>
        <v>9.8000000000000004E-2</v>
      </c>
      <c r="Y23" s="40">
        <f>'Tabеla 11 '!Y23/'Tabеla 11 '!Y$30</f>
        <v>0.22700000000000001</v>
      </c>
      <c r="Z23" s="40">
        <f>'Tabеla 11 '!Z23/'Tabеla 11 '!Z$30</f>
        <v>0.29899999999999999</v>
      </c>
      <c r="AA23" s="40">
        <f>'Tabеla 11 '!AA23/'Tabеla 11 '!AA$30</f>
        <v>0.14299999999999999</v>
      </c>
      <c r="AB23" s="40">
        <f>'Tabеla 11 '!AB23/'Tabеla 11 '!AB$30</f>
        <v>0.20300000000000001</v>
      </c>
      <c r="AC23" s="40">
        <f>'Tabеla 11 '!AC23/'Tabеla 11 '!AC$30</f>
        <v>0.32400000000000001</v>
      </c>
      <c r="AD23" s="40">
        <f>'Tabеla 11 '!AD23/'Tabеla 11 '!AD$30</f>
        <v>0.186</v>
      </c>
      <c r="AE23" s="40">
        <f>'Tabеla 11 '!AE23/'Tabеla 11 '!AE$30</f>
        <v>0.214</v>
      </c>
      <c r="AF23" s="40">
        <f>'Tabеla 11 '!AF23/'Tabеla 11 '!AF$30</f>
        <v>0.23100000000000001</v>
      </c>
      <c r="AG23" s="40">
        <f>'Tabеla 11 '!AG23/'Tabеla 11 '!AG$30</f>
        <v>0.216</v>
      </c>
      <c r="AH23" s="40">
        <f>'Tabеla 11 '!AH23/'Tabеla 11 '!AH$30</f>
        <v>0.16700000000000001</v>
      </c>
      <c r="AI23" s="40">
        <f>'Tabеla 11 '!AI23/'Tabеla 11 '!AI$30</f>
        <v>6.3E-2</v>
      </c>
      <c r="AJ23" s="40">
        <f>'Tabеla 11 '!AJ23/'Tabеla 11 '!AJ$30</f>
        <v>0.19</v>
      </c>
      <c r="AK23" s="40">
        <f>'Tabеla 11 '!AK23/'Tabеla 11 '!AK$30</f>
        <v>0.34799999999999998</v>
      </c>
      <c r="AL23" s="40">
        <f>'Tabеla 11 '!AL23/'Tabеla 11 '!AL$30</f>
        <v>0.22700000000000001</v>
      </c>
      <c r="AM23" s="40">
        <f>'Tabеla 11 '!AM23/'Tabеla 11 '!AM$30</f>
        <v>0.251</v>
      </c>
      <c r="AN23" s="40">
        <f>'Tabеla 11 '!AN23/'Tabеla 11 '!AN$30</f>
        <v>0.219</v>
      </c>
      <c r="AO23" s="40">
        <f>'Tabеla 11 '!AO23/'Tabеla 11 '!AO$30</f>
        <v>0.20599999999999999</v>
      </c>
      <c r="AP23" s="40">
        <f>'Tabеla 11 '!AP23/'Tabеla 11 '!AP$30</f>
        <v>0.20599999999999999</v>
      </c>
      <c r="AQ23" s="40">
        <f>'Tabеla 11 '!AQ23/'Tabеla 11 '!AQ$30</f>
        <v>0.23200000000000001</v>
      </c>
      <c r="AR23" s="40">
        <f>'Tabеla 11 '!AR23/'Tabеla 11 '!AR$30</f>
        <v>0.20699999999999999</v>
      </c>
      <c r="AS23" s="40">
        <f>'Tabеla 11 '!AS23/'Tabеla 11 '!AS$30</f>
        <v>0.20300000000000001</v>
      </c>
      <c r="AT23" s="40">
        <f>'Tabеla 11 '!AT23/'Tabеla 11 '!AT$30</f>
        <v>0.24399999999999999</v>
      </c>
      <c r="AU23" s="40">
        <f>'Tabеla 11 '!AU23/'Tabеla 11 '!AU$30</f>
        <v>0.19</v>
      </c>
      <c r="AV23" s="40">
        <f>'Tabеla 11 '!AV23/'Tabеla 11 '!AV$30</f>
        <v>0.22900000000000001</v>
      </c>
      <c r="AW23" s="40">
        <f>'Tabеla 11 '!AW23/'Tabеla 11 '!AW$30</f>
        <v>0.218</v>
      </c>
      <c r="AX23" s="40">
        <f>'Tabеla 11 '!AX23/'Tabеla 11 '!AX$30</f>
        <v>0.24099999999999999</v>
      </c>
      <c r="AY23" s="40">
        <f>'Tabеla 11 '!AY23/'Tabеla 11 '!AY$30</f>
        <v>0.22600000000000001</v>
      </c>
      <c r="AZ23" s="40">
        <f>'Tabеla 11 '!AZ23/'Tabеla 11 '!AZ$30</f>
        <v>0.217</v>
      </c>
      <c r="BB23" s="9"/>
    </row>
    <row r="24" spans="1:54" s="14" customFormat="1" ht="24.75" customHeight="1" x14ac:dyDescent="0.2">
      <c r="A24" s="10" t="s">
        <v>97</v>
      </c>
      <c r="B24" s="17">
        <v>911</v>
      </c>
      <c r="C24" s="12" t="s">
        <v>98</v>
      </c>
      <c r="D24" s="41">
        <f>'Tabеla 11 '!D24/'Tabеla 11 '!D$30</f>
        <v>8.5000000000000006E-2</v>
      </c>
      <c r="E24" s="41">
        <f>'Tabеla 11 '!E24/'Tabеla 11 '!E$30</f>
        <v>8.6999999999999994E-2</v>
      </c>
      <c r="F24" s="41">
        <f>'Tabеla 11 '!F24/'Tabеla 11 '!F$30</f>
        <v>7.6999999999999999E-2</v>
      </c>
      <c r="G24" s="41">
        <f>'Tabеla 11 '!G24/'Tabеla 11 '!G$30</f>
        <v>9.9000000000000005E-2</v>
      </c>
      <c r="H24" s="41">
        <f>'Tabеla 11 '!H24/'Tabеla 11 '!H$30</f>
        <v>0.10199999999999999</v>
      </c>
      <c r="I24" s="41">
        <f>'Tabеla 11 '!I24/'Tabеla 11 '!I$30</f>
        <v>6.2E-2</v>
      </c>
      <c r="J24" s="41">
        <f>'Tabеla 11 '!J24/'Tabеla 11 '!J$30</f>
        <v>0.114</v>
      </c>
      <c r="K24" s="41">
        <f>'Tabеla 11 '!K24/'Tabеla 11 '!K$30</f>
        <v>4.7E-2</v>
      </c>
      <c r="L24" s="41">
        <f>'Tabеla 11 '!L24/'Tabеla 11 '!L$30</f>
        <v>0.123</v>
      </c>
      <c r="M24" s="41">
        <f>'Tabеla 11 '!M24/'Tabеla 11 '!M$30</f>
        <v>0.106</v>
      </c>
      <c r="N24" s="41">
        <f>'Tabеla 11 '!N24/'Tabеla 11 '!N$30</f>
        <v>0.19900000000000001</v>
      </c>
      <c r="O24" s="41">
        <f>'Tabеla 11 '!O24/'Tabеla 11 '!O$30</f>
        <v>6.8000000000000005E-2</v>
      </c>
      <c r="P24" s="41">
        <f>'Tabеla 11 '!P24/'Tabеla 11 '!P$30</f>
        <v>3.5999999999999997E-2</v>
      </c>
      <c r="Q24" s="41">
        <f>'Tabеla 11 '!Q24/'Tabеla 11 '!Q$30</f>
        <v>0.13700000000000001</v>
      </c>
      <c r="R24" s="41">
        <f>'Tabеla 11 '!R24/'Tabеla 11 '!R$30</f>
        <v>7.5999999999999998E-2</v>
      </c>
      <c r="S24" s="41">
        <f>'Tabеla 11 '!S24/'Tabеla 11 '!S$30</f>
        <v>9.5000000000000001E-2</v>
      </c>
      <c r="T24" s="41">
        <f>'Tabеla 11 '!T24/'Tabеla 11 '!T$30</f>
        <v>9.6000000000000002E-2</v>
      </c>
      <c r="U24" s="41">
        <f>'Tabеla 11 '!U24/'Tabеla 11 '!U$30</f>
        <v>7.2999999999999995E-2</v>
      </c>
      <c r="V24" s="41">
        <f>'Tabеla 11 '!V24/'Tabеla 11 '!V$30</f>
        <v>0.106</v>
      </c>
      <c r="W24" s="41">
        <f>'Tabеla 11 '!W24/'Tabеla 11 '!W$30</f>
        <v>0.113</v>
      </c>
      <c r="X24" s="41">
        <f>'Tabеla 11 '!X24/'Tabеla 11 '!X$30</f>
        <v>0</v>
      </c>
      <c r="Y24" s="41">
        <f>'Tabеla 11 '!Y24/'Tabеla 11 '!Y$30</f>
        <v>9.8000000000000004E-2</v>
      </c>
      <c r="Z24" s="41">
        <f>'Tabеla 11 '!Z24/'Tabеla 11 '!Z$30</f>
        <v>0.13900000000000001</v>
      </c>
      <c r="AA24" s="41">
        <f>'Tabеla 11 '!AA24/'Tabеla 11 '!AA$30</f>
        <v>8.5000000000000006E-2</v>
      </c>
      <c r="AB24" s="41">
        <f>'Tabеla 11 '!AB24/'Tabеla 11 '!AB$30</f>
        <v>7.0999999999999994E-2</v>
      </c>
      <c r="AC24" s="41">
        <f>'Tabеla 11 '!AC24/'Tabеla 11 '!AC$30</f>
        <v>0.127</v>
      </c>
      <c r="AD24" s="41">
        <f>'Tabеla 11 '!AD24/'Tabеla 11 '!AD$30</f>
        <v>8.5000000000000006E-2</v>
      </c>
      <c r="AE24" s="41">
        <f>'Tabеla 11 '!AE24/'Tabеla 11 '!AE$30</f>
        <v>0.13</v>
      </c>
      <c r="AF24" s="41">
        <f>'Tabеla 11 '!AF24/'Tabеla 11 '!AF$30</f>
        <v>0.125</v>
      </c>
      <c r="AG24" s="41">
        <f>'Tabеla 11 '!AG24/'Tabеla 11 '!AG$30</f>
        <v>7.3999999999999996E-2</v>
      </c>
      <c r="AH24" s="41">
        <f>'Tabеla 11 '!AH24/'Tabеla 11 '!AH$30</f>
        <v>7.2999999999999995E-2</v>
      </c>
      <c r="AI24" s="41">
        <f>'Tabеla 11 '!AI24/'Tabеla 11 '!AI$30</f>
        <v>1.0999999999999999E-2</v>
      </c>
      <c r="AJ24" s="41">
        <f>'Tabеla 11 '!AJ24/'Tabеla 11 '!AJ$30</f>
        <v>0.108</v>
      </c>
      <c r="AK24" s="41">
        <f>'Tabеla 11 '!AK24/'Tabеla 11 '!AK$30</f>
        <v>0.19500000000000001</v>
      </c>
      <c r="AL24" s="41">
        <f>'Tabеla 11 '!AL24/'Tabеla 11 '!AL$30</f>
        <v>8.8999999999999996E-2</v>
      </c>
      <c r="AM24" s="41">
        <f>'Tabеla 11 '!AM24/'Tabеla 11 '!AM$30</f>
        <v>0.128</v>
      </c>
      <c r="AN24" s="41">
        <f>'Tabеla 11 '!AN24/'Tabеla 11 '!AN$30</f>
        <v>0.11899999999999999</v>
      </c>
      <c r="AO24" s="41">
        <f>'Tabеla 11 '!AO24/'Tabеla 11 '!AO$30</f>
        <v>0.10299999999999999</v>
      </c>
      <c r="AP24" s="41">
        <f>'Tabеla 11 '!AP24/'Tabеla 11 '!AP$30</f>
        <v>7.2999999999999995E-2</v>
      </c>
      <c r="AQ24" s="41">
        <f>'Tabеla 11 '!AQ24/'Tabеla 11 '!AQ$30</f>
        <v>8.7999999999999995E-2</v>
      </c>
      <c r="AR24" s="41">
        <f>'Tabеla 11 '!AR24/'Tabеla 11 '!AR$30</f>
        <v>0.113</v>
      </c>
      <c r="AS24" s="41">
        <f>'Tabеla 11 '!AS24/'Tabеla 11 '!AS$30</f>
        <v>0.13300000000000001</v>
      </c>
      <c r="AT24" s="41">
        <f>'Tabеla 11 '!AT24/'Tabеla 11 '!AT$30</f>
        <v>0.104</v>
      </c>
      <c r="AU24" s="41">
        <f>'Tabеla 11 '!AU24/'Tabеla 11 '!AU$30</f>
        <v>7.8E-2</v>
      </c>
      <c r="AV24" s="41">
        <f>'Tabеla 11 '!AV24/'Tabеla 11 '!AV$30</f>
        <v>0.122</v>
      </c>
      <c r="AW24" s="41">
        <f>'Tabеla 11 '!AW24/'Tabеla 11 '!AW$30</f>
        <v>0.107</v>
      </c>
      <c r="AX24" s="41">
        <f>'Tabеla 11 '!AX24/'Tabеla 11 '!AX$30</f>
        <v>0.14899999999999999</v>
      </c>
      <c r="AY24" s="41">
        <f>'Tabеla 11 '!AY24/'Tabеla 11 '!AY$30</f>
        <v>0.122</v>
      </c>
      <c r="AZ24" s="42">
        <f>'Tabеla 11 '!AZ24/'Tabеla 11 '!AZ$30</f>
        <v>0.113</v>
      </c>
      <c r="BB24" s="15"/>
    </row>
    <row r="25" spans="1:54" s="14" customFormat="1" ht="24.75" customHeight="1" x14ac:dyDescent="0.2">
      <c r="A25" s="10" t="s">
        <v>99</v>
      </c>
      <c r="B25" s="17" t="s">
        <v>100</v>
      </c>
      <c r="C25" s="12" t="s">
        <v>101</v>
      </c>
      <c r="D25" s="41">
        <f>'Tabеla 11 '!D25/'Tabеla 11 '!D$30</f>
        <v>5.6000000000000001E-2</v>
      </c>
      <c r="E25" s="41">
        <f>'Tabеla 11 '!E25/'Tabеla 11 '!E$30</f>
        <v>8.4000000000000005E-2</v>
      </c>
      <c r="F25" s="41">
        <f>'Tabеla 11 '!F25/'Tabеla 11 '!F$30</f>
        <v>7.0999999999999994E-2</v>
      </c>
      <c r="G25" s="41">
        <f>'Tabеla 11 '!G25/'Tabеla 11 '!G$30</f>
        <v>8.4000000000000005E-2</v>
      </c>
      <c r="H25" s="41">
        <f>'Tabеla 11 '!H25/'Tabеla 11 '!H$30</f>
        <v>7.2999999999999995E-2</v>
      </c>
      <c r="I25" s="41">
        <f>'Tabеla 11 '!I25/'Tabеla 11 '!I$30</f>
        <v>0.08</v>
      </c>
      <c r="J25" s="41">
        <f>'Tabеla 11 '!J25/'Tabеla 11 '!J$30</f>
        <v>7.9000000000000001E-2</v>
      </c>
      <c r="K25" s="41">
        <f>'Tabеla 11 '!K25/'Tabеla 11 '!K$30</f>
        <v>9.9000000000000005E-2</v>
      </c>
      <c r="L25" s="41">
        <f>'Tabеla 11 '!L25/'Tabеla 11 '!L$30</f>
        <v>7.1999999999999995E-2</v>
      </c>
      <c r="M25" s="41">
        <f>'Tabеla 11 '!M25/'Tabеla 11 '!M$30</f>
        <v>8.7999999999999995E-2</v>
      </c>
      <c r="N25" s="41">
        <f>'Tabеla 11 '!N25/'Tabеla 11 '!N$30</f>
        <v>0</v>
      </c>
      <c r="O25" s="41">
        <f>'Tabеla 11 '!O25/'Tabеla 11 '!O$30</f>
        <v>0.114</v>
      </c>
      <c r="P25" s="41">
        <f>'Tabеla 11 '!P25/'Tabеla 11 '!P$30</f>
        <v>7.1999999999999995E-2</v>
      </c>
      <c r="Q25" s="41">
        <f>'Tabеla 11 '!Q25/'Tabеla 11 '!Q$30</f>
        <v>5.6000000000000001E-2</v>
      </c>
      <c r="R25" s="41">
        <f>'Tabеla 11 '!R25/'Tabеla 11 '!R$30</f>
        <v>4.4999999999999998E-2</v>
      </c>
      <c r="S25" s="41">
        <f>'Tabеla 11 '!S25/'Tabеla 11 '!S$30</f>
        <v>6.5000000000000002E-2</v>
      </c>
      <c r="T25" s="41">
        <f>'Tabеla 11 '!T25/'Tabеla 11 '!T$30</f>
        <v>7.3999999999999996E-2</v>
      </c>
      <c r="U25" s="41">
        <f>'Tabеla 11 '!U25/'Tabеla 11 '!U$30</f>
        <v>0.108</v>
      </c>
      <c r="V25" s="41">
        <f>'Tabеla 11 '!V25/'Tabеla 11 '!V$30</f>
        <v>0.111</v>
      </c>
      <c r="W25" s="41">
        <f>'Tabеla 11 '!W25/'Tabеla 11 '!W$30</f>
        <v>0.109</v>
      </c>
      <c r="X25" s="41">
        <f>'Tabеla 11 '!X25/'Tabеla 11 '!X$30</f>
        <v>8.5999999999999993E-2</v>
      </c>
      <c r="Y25" s="41">
        <f>'Tabеla 11 '!Y25/'Tabеla 11 '!Y$30</f>
        <v>7.8E-2</v>
      </c>
      <c r="Z25" s="41">
        <f>'Tabеla 11 '!Z25/'Tabеla 11 '!Z$30</f>
        <v>0.114</v>
      </c>
      <c r="AA25" s="41">
        <f>'Tabеla 11 '!AA25/'Tabеla 11 '!AA$30</f>
        <v>5.8000000000000003E-2</v>
      </c>
      <c r="AB25" s="41">
        <f>'Tabеla 11 '!AB25/'Tabеla 11 '!AB$30</f>
        <v>8.3000000000000004E-2</v>
      </c>
      <c r="AC25" s="41">
        <f>'Tabеla 11 '!AC25/'Tabеla 11 '!AC$30</f>
        <v>0.14899999999999999</v>
      </c>
      <c r="AD25" s="41">
        <f>'Tabеla 11 '!AD25/'Tabеla 11 '!AD$30</f>
        <v>0.1</v>
      </c>
      <c r="AE25" s="41">
        <f>'Tabеla 11 '!AE25/'Tabеla 11 '!AE$30</f>
        <v>6.4000000000000001E-2</v>
      </c>
      <c r="AF25" s="41">
        <f>'Tabеla 11 '!AF25/'Tabеla 11 '!AF$30</f>
        <v>6.7000000000000004E-2</v>
      </c>
      <c r="AG25" s="41">
        <f>'Tabеla 11 '!AG25/'Tabеla 11 '!AG$30</f>
        <v>0.108</v>
      </c>
      <c r="AH25" s="41">
        <f>'Tabеla 11 '!AH25/'Tabеla 11 '!AH$30</f>
        <v>8.3000000000000004E-2</v>
      </c>
      <c r="AI25" s="41">
        <f>'Tabеla 11 '!AI25/'Tabеla 11 '!AI$30</f>
        <v>4.9000000000000002E-2</v>
      </c>
      <c r="AJ25" s="41">
        <f>'Tabеla 11 '!AJ25/'Tabеla 11 '!AJ$30</f>
        <v>6.3E-2</v>
      </c>
      <c r="AK25" s="41">
        <f>'Tabеla 11 '!AK25/'Tabеla 11 '!AK$30</f>
        <v>0.11</v>
      </c>
      <c r="AL25" s="41">
        <f>'Tabеla 11 '!AL25/'Tabеla 11 '!AL$30</f>
        <v>0.114</v>
      </c>
      <c r="AM25" s="41">
        <f>'Tabеla 11 '!AM25/'Tabеla 11 '!AM$30</f>
        <v>0.10199999999999999</v>
      </c>
      <c r="AN25" s="41">
        <f>'Tabеla 11 '!AN25/'Tabеla 11 '!AN$30</f>
        <v>8.4000000000000005E-2</v>
      </c>
      <c r="AO25" s="41">
        <f>'Tabеla 11 '!AO25/'Tabеla 11 '!AO$30</f>
        <v>7.8E-2</v>
      </c>
      <c r="AP25" s="41">
        <f>'Tabеla 11 '!AP25/'Tabеla 11 '!AP$30</f>
        <v>8.6999999999999994E-2</v>
      </c>
      <c r="AQ25" s="41">
        <f>'Tabеla 11 '!AQ25/'Tabеla 11 '!AQ$30</f>
        <v>9.4E-2</v>
      </c>
      <c r="AR25" s="41">
        <f>'Tabеla 11 '!AR25/'Tabеla 11 '!AR$30</f>
        <v>7.0000000000000007E-2</v>
      </c>
      <c r="AS25" s="41">
        <f>'Tabеla 11 '!AS25/'Tabеla 11 '!AS$30</f>
        <v>4.4999999999999998E-2</v>
      </c>
      <c r="AT25" s="41">
        <f>'Tabеla 11 '!AT25/'Tabеla 11 '!AT$30</f>
        <v>0.108</v>
      </c>
      <c r="AU25" s="41">
        <f>'Tabеla 11 '!AU25/'Tabеla 11 '!AU$30</f>
        <v>6.7000000000000004E-2</v>
      </c>
      <c r="AV25" s="41">
        <f>'Tabеla 11 '!AV25/'Tabеla 11 '!AV$30</f>
        <v>5.8999999999999997E-2</v>
      </c>
      <c r="AW25" s="41">
        <f>'Tabеla 11 '!AW25/'Tabеla 11 '!AW$30</f>
        <v>7.0999999999999994E-2</v>
      </c>
      <c r="AX25" s="41">
        <f>'Tabеla 11 '!AX25/'Tabеla 11 '!AX$30</f>
        <v>5.7000000000000002E-2</v>
      </c>
      <c r="AY25" s="41">
        <f>'Tabеla 11 '!AY25/'Tabеla 11 '!AY$30</f>
        <v>6.6000000000000003E-2</v>
      </c>
      <c r="AZ25" s="42">
        <f>'Tabеla 11 '!AZ25/'Tabеla 11 '!AZ$30</f>
        <v>7.0999999999999994E-2</v>
      </c>
      <c r="BB25" s="15"/>
    </row>
    <row r="26" spans="1:54" s="14" customFormat="1" ht="24.75" customHeight="1" x14ac:dyDescent="0.2">
      <c r="A26" s="10" t="s">
        <v>102</v>
      </c>
      <c r="B26" s="17">
        <v>920</v>
      </c>
      <c r="C26" s="12" t="s">
        <v>103</v>
      </c>
      <c r="D26" s="41">
        <f>'Tabеla 11 '!D26/'Tabеla 11 '!D$30</f>
        <v>2.5000000000000001E-2</v>
      </c>
      <c r="E26" s="41">
        <f>'Tabеla 11 '!E26/'Tabеla 11 '!E$30</f>
        <v>8.9999999999999993E-3</v>
      </c>
      <c r="F26" s="41">
        <f>'Tabеla 11 '!F26/'Tabеla 11 '!F$30</f>
        <v>1.7000000000000001E-2</v>
      </c>
      <c r="G26" s="41">
        <f>'Tabеla 11 '!G26/'Tabеla 11 '!G$30</f>
        <v>5.0000000000000001E-3</v>
      </c>
      <c r="H26" s="41">
        <f>'Tabеla 11 '!H26/'Tabеla 11 '!H$30</f>
        <v>2.5000000000000001E-2</v>
      </c>
      <c r="I26" s="41">
        <f>'Tabеla 11 '!I26/'Tabеla 11 '!I$30</f>
        <v>0.05</v>
      </c>
      <c r="J26" s="41">
        <f>'Tabеla 11 '!J26/'Tabеla 11 '!J$30</f>
        <v>3.5000000000000003E-2</v>
      </c>
      <c r="K26" s="41">
        <f>'Tabеla 11 '!K26/'Tabеla 11 '!K$30</f>
        <v>1.7999999999999999E-2</v>
      </c>
      <c r="L26" s="41">
        <f>'Tabеla 11 '!L26/'Tabеla 11 '!L$30</f>
        <v>0</v>
      </c>
      <c r="M26" s="41">
        <f>'Tabеla 11 '!M26/'Tabеla 11 '!M$30</f>
        <v>0.04</v>
      </c>
      <c r="N26" s="41">
        <f>'Tabеla 11 '!N26/'Tabеla 11 '!N$30</f>
        <v>1.7000000000000001E-2</v>
      </c>
      <c r="O26" s="41">
        <f>'Tabеla 11 '!O26/'Tabеla 11 '!O$30</f>
        <v>0.03</v>
      </c>
      <c r="P26" s="41">
        <f>'Tabеla 11 '!P26/'Tabеla 11 '!P$30</f>
        <v>0</v>
      </c>
      <c r="Q26" s="41">
        <f>'Tabеla 11 '!Q26/'Tabеla 11 '!Q$30</f>
        <v>2.5999999999999999E-2</v>
      </c>
      <c r="R26" s="41">
        <f>'Tabеla 11 '!R26/'Tabеla 11 '!R$30</f>
        <v>0.01</v>
      </c>
      <c r="S26" s="41">
        <f>'Tabеla 11 '!S26/'Tabеla 11 '!S$30</f>
        <v>1.6E-2</v>
      </c>
      <c r="T26" s="41">
        <f>'Tabеla 11 '!T26/'Tabеla 11 '!T$30</f>
        <v>0.06</v>
      </c>
      <c r="U26" s="41">
        <f>'Tabеla 11 '!U26/'Tabеla 11 '!U$30</f>
        <v>2.5999999999999999E-2</v>
      </c>
      <c r="V26" s="41">
        <f>'Tabеla 11 '!V26/'Tabеla 11 '!V$30</f>
        <v>3.5000000000000003E-2</v>
      </c>
      <c r="W26" s="41">
        <f>'Tabеla 11 '!W26/'Tabеla 11 '!W$30</f>
        <v>0</v>
      </c>
      <c r="X26" s="41">
        <f>'Tabеla 11 '!X26/'Tabеla 11 '!X$30</f>
        <v>1.0999999999999999E-2</v>
      </c>
      <c r="Y26" s="41">
        <f>'Tabеla 11 '!Y26/'Tabеla 11 '!Y$30</f>
        <v>5.0999999999999997E-2</v>
      </c>
      <c r="Z26" s="41">
        <f>'Tabеla 11 '!Z26/'Tabеla 11 '!Z$30</f>
        <v>4.5999999999999999E-2</v>
      </c>
      <c r="AA26" s="41">
        <f>'Tabеla 11 '!AA26/'Tabеla 11 '!AA$30</f>
        <v>0</v>
      </c>
      <c r="AB26" s="41">
        <f>'Tabеla 11 '!AB26/'Tabеla 11 '!AB$30</f>
        <v>4.9000000000000002E-2</v>
      </c>
      <c r="AC26" s="41">
        <f>'Tabеla 11 '!AC26/'Tabеla 11 '!AC$30</f>
        <v>4.8000000000000001E-2</v>
      </c>
      <c r="AD26" s="41">
        <f>'Tabеla 11 '!AD26/'Tabеla 11 '!AD$30</f>
        <v>0</v>
      </c>
      <c r="AE26" s="41">
        <f>'Tabеla 11 '!AE26/'Tabеla 11 '!AE$30</f>
        <v>2.1000000000000001E-2</v>
      </c>
      <c r="AF26" s="41">
        <f>'Tabеla 11 '!AF26/'Tabеla 11 '!AF$30</f>
        <v>0.04</v>
      </c>
      <c r="AG26" s="41">
        <f>'Tabеla 11 '!AG26/'Tabеla 11 '!AG$30</f>
        <v>3.4000000000000002E-2</v>
      </c>
      <c r="AH26" s="41">
        <f>'Tabеla 11 '!AH26/'Tabеla 11 '!AH$30</f>
        <v>1.0999999999999999E-2</v>
      </c>
      <c r="AI26" s="41">
        <f>'Tabеla 11 '!AI26/'Tabеla 11 '!AI$30</f>
        <v>3.0000000000000001E-3</v>
      </c>
      <c r="AJ26" s="41">
        <f>'Tabеla 11 '!AJ26/'Tabеla 11 '!AJ$30</f>
        <v>1.9E-2</v>
      </c>
      <c r="AK26" s="41">
        <f>'Tabеla 11 '!AK26/'Tabеla 11 '!AK$30</f>
        <v>4.2999999999999997E-2</v>
      </c>
      <c r="AL26" s="41">
        <f>'Tabеla 11 '!AL26/'Tabеla 11 '!AL$30</f>
        <v>2.4E-2</v>
      </c>
      <c r="AM26" s="41">
        <f>'Tabеla 11 '!AM26/'Tabеla 11 '!AM$30</f>
        <v>2.1999999999999999E-2</v>
      </c>
      <c r="AN26" s="41">
        <f>'Tabеla 11 '!AN26/'Tabеla 11 '!AN$30</f>
        <v>1.7000000000000001E-2</v>
      </c>
      <c r="AO26" s="41">
        <f>'Tabеla 11 '!AO26/'Tabеla 11 '!AO$30</f>
        <v>2.5000000000000001E-2</v>
      </c>
      <c r="AP26" s="41">
        <f>'Tabеla 11 '!AP26/'Tabеla 11 '!AP$30</f>
        <v>4.7E-2</v>
      </c>
      <c r="AQ26" s="41">
        <f>'Tabеla 11 '!AQ26/'Tabеla 11 '!AQ$30</f>
        <v>4.9000000000000002E-2</v>
      </c>
      <c r="AR26" s="41">
        <f>'Tabеla 11 '!AR26/'Tabеla 11 '!AR$30</f>
        <v>2.4E-2</v>
      </c>
      <c r="AS26" s="41">
        <f>'Tabеla 11 '!AS26/'Tabеla 11 '!AS$30</f>
        <v>2.5000000000000001E-2</v>
      </c>
      <c r="AT26" s="41">
        <f>'Tabеla 11 '!AT26/'Tabеla 11 '!AT$30</f>
        <v>3.2000000000000001E-2</v>
      </c>
      <c r="AU26" s="41">
        <f>'Tabеla 11 '!AU26/'Tabеla 11 '!AU$30</f>
        <v>4.4999999999999998E-2</v>
      </c>
      <c r="AV26" s="41">
        <f>'Tabеla 11 '!AV26/'Tabеla 11 '!AV$30</f>
        <v>4.8000000000000001E-2</v>
      </c>
      <c r="AW26" s="41">
        <f>'Tabеla 11 '!AW26/'Tabеla 11 '!AW$30</f>
        <v>3.9E-2</v>
      </c>
      <c r="AX26" s="41">
        <f>'Tabеla 11 '!AX26/'Tabеla 11 '!AX$30</f>
        <v>3.5000000000000003E-2</v>
      </c>
      <c r="AY26" s="41">
        <f>'Tabеla 11 '!AY26/'Tabеla 11 '!AY$30</f>
        <v>3.7999999999999999E-2</v>
      </c>
      <c r="AZ26" s="42">
        <f>'Tabеla 11 '!AZ26/'Tabеla 11 '!AZ$30</f>
        <v>3.2000000000000001E-2</v>
      </c>
      <c r="BB26" s="15"/>
    </row>
    <row r="27" spans="1:54" s="8" customFormat="1" ht="24.75" customHeight="1" x14ac:dyDescent="0.2">
      <c r="A27" s="30" t="s">
        <v>104</v>
      </c>
      <c r="B27" s="30" t="s">
        <v>105</v>
      </c>
      <c r="C27" s="47" t="s">
        <v>106</v>
      </c>
      <c r="D27" s="40">
        <f>'Tabеla 11 '!D27/'Tabеla 11 '!D$30</f>
        <v>4.2000000000000003E-2</v>
      </c>
      <c r="E27" s="40">
        <f>'Tabеla 11 '!E27/'Tabеla 11 '!E$30</f>
        <v>3.5999999999999997E-2</v>
      </c>
      <c r="F27" s="40">
        <f>'Tabеla 11 '!F27/'Tabеla 11 '!F$30</f>
        <v>0.16</v>
      </c>
      <c r="G27" s="40">
        <f>'Tabеla 11 '!G27/'Tabеla 11 '!G$30</f>
        <v>4.2999999999999997E-2</v>
      </c>
      <c r="H27" s="40">
        <f>'Tabеla 11 '!H27/'Tabеla 11 '!H$30</f>
        <v>9.7000000000000003E-2</v>
      </c>
      <c r="I27" s="40">
        <f>'Tabеla 11 '!I27/'Tabеla 11 '!I$30</f>
        <v>3.7999999999999999E-2</v>
      </c>
      <c r="J27" s="40">
        <f>'Tabеla 11 '!J27/'Tabеla 11 '!J$30</f>
        <v>0.02</v>
      </c>
      <c r="K27" s="40">
        <f>'Tabеla 11 '!K27/'Tabеla 11 '!K$30</f>
        <v>8.2000000000000003E-2</v>
      </c>
      <c r="L27" s="40">
        <f>'Tabеla 11 '!L27/'Tabеla 11 '!L$30</f>
        <v>1.7999999999999999E-2</v>
      </c>
      <c r="M27" s="40">
        <f>'Tabеla 11 '!M27/'Tabеla 11 '!M$30</f>
        <v>4.2000000000000003E-2</v>
      </c>
      <c r="N27" s="40">
        <f>'Tabеla 11 '!N27/'Tabеla 11 '!N$30</f>
        <v>3.4000000000000002E-2</v>
      </c>
      <c r="O27" s="40">
        <f>'Tabеla 11 '!O27/'Tabеla 11 '!O$30</f>
        <v>0.09</v>
      </c>
      <c r="P27" s="40">
        <f>'Tabеla 11 '!P27/'Tabеla 11 '!P$30</f>
        <v>8.4000000000000005E-2</v>
      </c>
      <c r="Q27" s="40">
        <f>'Tabеla 11 '!Q27/'Tabеla 11 '!Q$30</f>
        <v>6.0999999999999999E-2</v>
      </c>
      <c r="R27" s="40">
        <f>'Tabеla 11 '!R27/'Tabеla 11 '!R$30</f>
        <v>8.7999999999999995E-2</v>
      </c>
      <c r="S27" s="40">
        <f>'Tabеla 11 '!S27/'Tabеla 11 '!S$30</f>
        <v>0.111</v>
      </c>
      <c r="T27" s="40">
        <f>'Tabеla 11 '!T27/'Tabеla 11 '!T$30</f>
        <v>4.7E-2</v>
      </c>
      <c r="U27" s="40">
        <f>'Tabеla 11 '!U27/'Tabеla 11 '!U$30</f>
        <v>0.153</v>
      </c>
      <c r="V27" s="40">
        <f>'Tabеla 11 '!V27/'Tabеla 11 '!V$30</f>
        <v>6.5000000000000002E-2</v>
      </c>
      <c r="W27" s="40">
        <f>'Tabеla 11 '!W27/'Tabеla 11 '!W$30</f>
        <v>9.4E-2</v>
      </c>
      <c r="X27" s="40">
        <f>'Tabеla 11 '!X27/'Tabеla 11 '!X$30</f>
        <v>0.14799999999999999</v>
      </c>
      <c r="Y27" s="40">
        <f>'Tabеla 11 '!Y27/'Tabеla 11 '!Y$30</f>
        <v>4.4999999999999998E-2</v>
      </c>
      <c r="Z27" s="40">
        <f>'Tabеla 11 '!Z27/'Tabеla 11 '!Z$30</f>
        <v>2.8000000000000001E-2</v>
      </c>
      <c r="AA27" s="40">
        <f>'Tabеla 11 '!AA27/'Tabеla 11 '!AA$30</f>
        <v>9.7000000000000003E-2</v>
      </c>
      <c r="AB27" s="40">
        <f>'Tabеla 11 '!AB27/'Tabеla 11 '!AB$30</f>
        <v>3.4000000000000002E-2</v>
      </c>
      <c r="AC27" s="40">
        <f>'Tabеla 11 '!AC27/'Tabеla 11 '!AC$30</f>
        <v>0.04</v>
      </c>
      <c r="AD27" s="40">
        <f>'Tabеla 11 '!AD27/'Tabеla 11 '!AD$30</f>
        <v>6.9000000000000006E-2</v>
      </c>
      <c r="AE27" s="40">
        <f>'Tabеla 11 '!AE27/'Tabеla 11 '!AE$30</f>
        <v>8.4000000000000005E-2</v>
      </c>
      <c r="AF27" s="40">
        <f>'Tabеla 11 '!AF27/'Tabеla 11 '!AF$30</f>
        <v>4.9000000000000002E-2</v>
      </c>
      <c r="AG27" s="40">
        <f>'Tabеla 11 '!AG27/'Tabеla 11 '!AG$30</f>
        <v>6.2E-2</v>
      </c>
      <c r="AH27" s="40">
        <f>'Tabеla 11 '!AH27/'Tabеla 11 '!AH$30</f>
        <v>5.5E-2</v>
      </c>
      <c r="AI27" s="40">
        <f>'Tabеla 11 '!AI27/'Tabеla 11 '!AI$30</f>
        <v>7.1999999999999995E-2</v>
      </c>
      <c r="AJ27" s="40">
        <f>'Tabеla 11 '!AJ27/'Tabеla 11 '!AJ$30</f>
        <v>9.7000000000000003E-2</v>
      </c>
      <c r="AK27" s="40">
        <f>'Tabеla 11 '!AK27/'Tabеla 11 '!AK$30</f>
        <v>7.3999999999999996E-2</v>
      </c>
      <c r="AL27" s="40">
        <f>'Tabеla 11 '!AL27/'Tabеla 11 '!AL$30</f>
        <v>0.126</v>
      </c>
      <c r="AM27" s="40">
        <f>'Tabеla 11 '!AM27/'Tabеla 11 '!AM$30</f>
        <v>0.107</v>
      </c>
      <c r="AN27" s="40">
        <f>'Tabеla 11 '!AN27/'Tabеla 11 '!AN$30</f>
        <v>9.9000000000000005E-2</v>
      </c>
      <c r="AO27" s="40">
        <f>'Tabеla 11 '!AO27/'Tabеla 11 '!AO$30</f>
        <v>7.2999999999999995E-2</v>
      </c>
      <c r="AP27" s="40">
        <f>'Tabеla 11 '!AP27/'Tabеla 11 '!AP$30</f>
        <v>3.1E-2</v>
      </c>
      <c r="AQ27" s="40">
        <f>'Tabеla 11 '!AQ27/'Tabеla 11 '!AQ$30</f>
        <v>0.04</v>
      </c>
      <c r="AR27" s="40">
        <f>'Tabеla 11 '!AR27/'Tabеla 11 '!AR$30</f>
        <v>6.4000000000000001E-2</v>
      </c>
      <c r="AS27" s="40">
        <f>'Tabеla 11 '!AS27/'Tabеla 11 '!AS$30</f>
        <v>6.8000000000000005E-2</v>
      </c>
      <c r="AT27" s="40">
        <f>'Tabеla 11 '!AT27/'Tabеla 11 '!AT$30</f>
        <v>5.2999999999999999E-2</v>
      </c>
      <c r="AU27" s="40">
        <f>'Tabеla 11 '!AU27/'Tabеla 11 '!AU$30</f>
        <v>4.3999999999999997E-2</v>
      </c>
      <c r="AV27" s="40">
        <f>'Tabеla 11 '!AV27/'Tabеla 11 '!AV$30</f>
        <v>5.0999999999999997E-2</v>
      </c>
      <c r="AW27" s="40">
        <f>'Tabеla 11 '!AW27/'Tabеla 11 '!AW$30</f>
        <v>5.1999999999999998E-2</v>
      </c>
      <c r="AX27" s="40">
        <f>'Tabеla 11 '!AX27/'Tabеla 11 '!AX$30</f>
        <v>7.2999999999999995E-2</v>
      </c>
      <c r="AY27" s="40">
        <f>'Tabеla 11 '!AY27/'Tabеla 11 '!AY$30</f>
        <v>0.06</v>
      </c>
      <c r="AZ27" s="40">
        <f>'Tabеla 11 '!AZ27/'Tabеla 11 '!AZ$30</f>
        <v>6.6000000000000003E-2</v>
      </c>
      <c r="BB27" s="9"/>
    </row>
    <row r="28" spans="1:54" s="14" customFormat="1" ht="24.75" customHeight="1" x14ac:dyDescent="0.2">
      <c r="A28" s="10" t="s">
        <v>107</v>
      </c>
      <c r="B28" s="18" t="s">
        <v>108</v>
      </c>
      <c r="C28" s="12" t="s">
        <v>109</v>
      </c>
      <c r="D28" s="41">
        <f>'Tabеla 11 '!D28/'Tabеla 11 '!D$30</f>
        <v>1.2999999999999999E-2</v>
      </c>
      <c r="E28" s="41">
        <f>'Tabеla 11 '!E28/'Tabеla 11 '!E$30</f>
        <v>4.0000000000000001E-3</v>
      </c>
      <c r="F28" s="41">
        <f>'Tabеla 11 '!F28/'Tabеla 11 '!F$30</f>
        <v>6.8000000000000005E-2</v>
      </c>
      <c r="G28" s="41">
        <f>'Tabеla 11 '!G28/'Tabеla 11 '!G$30</f>
        <v>7.0000000000000001E-3</v>
      </c>
      <c r="H28" s="41">
        <f>'Tabеla 11 '!H28/'Tabеla 11 '!H$30</f>
        <v>6.9000000000000006E-2</v>
      </c>
      <c r="I28" s="41">
        <f>'Tabеla 11 '!I28/'Tabеla 11 '!I$30</f>
        <v>6.0000000000000001E-3</v>
      </c>
      <c r="J28" s="41">
        <f>'Tabеla 11 '!J28/'Tabеla 11 '!J$30</f>
        <v>4.0000000000000001E-3</v>
      </c>
      <c r="K28" s="41">
        <f>'Tabеla 11 '!K28/'Tabеla 11 '!K$30</f>
        <v>0</v>
      </c>
      <c r="L28" s="41">
        <f>'Tabеla 11 '!L28/'Tabеla 11 '!L$30</f>
        <v>0</v>
      </c>
      <c r="M28" s="41">
        <f>'Tabеla 11 '!M28/'Tabеla 11 '!M$30</f>
        <v>0</v>
      </c>
      <c r="N28" s="41">
        <f>'Tabеla 11 '!N28/'Tabеla 11 '!N$30</f>
        <v>0</v>
      </c>
      <c r="O28" s="41">
        <f>'Tabеla 11 '!O28/'Tabеla 11 '!O$30</f>
        <v>5.1999999999999998E-2</v>
      </c>
      <c r="P28" s="41">
        <f>'Tabеla 11 '!P28/'Tabеla 11 '!P$30</f>
        <v>0</v>
      </c>
      <c r="Q28" s="41">
        <f>'Tabеla 11 '!Q28/'Tabеla 11 '!Q$30</f>
        <v>2.5999999999999999E-2</v>
      </c>
      <c r="R28" s="41">
        <f>'Tabеla 11 '!R28/'Tabеla 11 '!R$30</f>
        <v>7.0000000000000001E-3</v>
      </c>
      <c r="S28" s="41">
        <f>'Tabеla 11 '!S28/'Tabеla 11 '!S$30</f>
        <v>7.0999999999999994E-2</v>
      </c>
      <c r="T28" s="41">
        <f>'Tabеla 11 '!T28/'Tabеla 11 '!T$30</f>
        <v>0</v>
      </c>
      <c r="U28" s="41">
        <f>'Tabеla 11 '!U28/'Tabеla 11 '!U$30</f>
        <v>7.0000000000000001E-3</v>
      </c>
      <c r="V28" s="41">
        <f>'Tabеla 11 '!V28/'Tabеla 11 '!V$30</f>
        <v>3.2000000000000001E-2</v>
      </c>
      <c r="W28" s="41">
        <f>'Tabеla 11 '!W28/'Tabеla 11 '!W$30</f>
        <v>0</v>
      </c>
      <c r="X28" s="41">
        <f>'Tabеla 11 '!X28/'Tabеla 11 '!X$30</f>
        <v>0.01</v>
      </c>
      <c r="Y28" s="41">
        <f>'Tabеla 11 '!Y28/'Tabеla 11 '!Y$30</f>
        <v>1.4E-2</v>
      </c>
      <c r="Z28" s="41">
        <f>'Tabеla 11 '!Z28/'Tabеla 11 '!Z$30</f>
        <v>1E-3</v>
      </c>
      <c r="AA28" s="41">
        <f>'Tabеla 11 '!AA28/'Tabеla 11 '!AA$30</f>
        <v>0</v>
      </c>
      <c r="AB28" s="41">
        <f>'Tabеla 11 '!AB28/'Tabеla 11 '!AB$30</f>
        <v>1.2E-2</v>
      </c>
      <c r="AC28" s="41">
        <f>'Tabеla 11 '!AC28/'Tabеla 11 '!AC$30</f>
        <v>0</v>
      </c>
      <c r="AD28" s="41">
        <f>'Tabеla 11 '!AD28/'Tabеla 11 '!AD$30</f>
        <v>3.7999999999999999E-2</v>
      </c>
      <c r="AE28" s="41">
        <f>'Tabеla 11 '!AE28/'Tabеla 11 '!AE$30</f>
        <v>1.7999999999999999E-2</v>
      </c>
      <c r="AF28" s="41">
        <f>'Tabеla 11 '!AF28/'Tabеla 11 '!AF$30</f>
        <v>2.5000000000000001E-2</v>
      </c>
      <c r="AG28" s="41">
        <f>'Tabеla 11 '!AG28/'Tabеla 11 '!AG$30</f>
        <v>8.9999999999999993E-3</v>
      </c>
      <c r="AH28" s="41">
        <f>'Tabеla 11 '!AH28/'Tabеla 11 '!AH$30</f>
        <v>0</v>
      </c>
      <c r="AI28" s="41">
        <f>'Tabеla 11 '!AI28/'Tabеla 11 '!AI$30</f>
        <v>6.0000000000000001E-3</v>
      </c>
      <c r="AJ28" s="41">
        <f>'Tabеla 11 '!AJ28/'Tabеla 11 '!AJ$30</f>
        <v>3.7999999999999999E-2</v>
      </c>
      <c r="AK28" s="41">
        <f>'Tabеla 11 '!AK28/'Tabеla 11 '!AK$30</f>
        <v>7.0000000000000001E-3</v>
      </c>
      <c r="AL28" s="41">
        <f>'Tabеla 11 '!AL28/'Tabеla 11 '!AL$30</f>
        <v>0.08</v>
      </c>
      <c r="AM28" s="41">
        <f>'Tabеla 11 '!AM28/'Tabеla 11 '!AM$30</f>
        <v>3.9E-2</v>
      </c>
      <c r="AN28" s="41">
        <f>'Tabеla 11 '!AN28/'Tabеla 11 '!AN$30</f>
        <v>3.1E-2</v>
      </c>
      <c r="AO28" s="41">
        <f>'Tabеla 11 '!AO28/'Tabеla 11 '!AO$30</f>
        <v>2.1000000000000001E-2</v>
      </c>
      <c r="AP28" s="41">
        <f>'Tabеla 11 '!AP28/'Tabеla 11 '!AP$30</f>
        <v>4.0000000000000001E-3</v>
      </c>
      <c r="AQ28" s="41">
        <f>'Tabеla 11 '!AQ28/'Tabеla 11 '!AQ$30</f>
        <v>0</v>
      </c>
      <c r="AR28" s="41">
        <f>'Tabеla 11 '!AR28/'Tabеla 11 '!AR$30</f>
        <v>2.8000000000000001E-2</v>
      </c>
      <c r="AS28" s="41">
        <f>'Tabеla 11 '!AS28/'Tabеla 11 '!AS$30</f>
        <v>1.4E-2</v>
      </c>
      <c r="AT28" s="41">
        <f>'Tabеla 11 '!AT28/'Tabеla 11 '!AT$30</f>
        <v>0</v>
      </c>
      <c r="AU28" s="41">
        <f>'Tabеla 11 '!AU28/'Tabеla 11 '!AU$30</f>
        <v>0</v>
      </c>
      <c r="AV28" s="41">
        <f>'Tabеla 11 '!AV28/'Tabеla 11 '!AV$30</f>
        <v>0</v>
      </c>
      <c r="AW28" s="41">
        <f>'Tabеla 11 '!AW28/'Tabеla 11 '!AW$30</f>
        <v>6.0000000000000001E-3</v>
      </c>
      <c r="AX28" s="41">
        <f>'Tabеla 11 '!AX28/'Tabеla 11 '!AX$30</f>
        <v>4.5999999999999999E-2</v>
      </c>
      <c r="AY28" s="41">
        <f>'Tabеla 11 '!AY28/'Tabеla 11 '!AY$30</f>
        <v>0.02</v>
      </c>
      <c r="AZ28" s="42">
        <f>'Tabеla 11 '!AZ28/'Tabеla 11 '!AZ$30</f>
        <v>2.1000000000000001E-2</v>
      </c>
      <c r="BB28" s="15"/>
    </row>
    <row r="29" spans="1:54" s="14" customFormat="1" ht="24.75" customHeight="1" thickBot="1" x14ac:dyDescent="0.25">
      <c r="A29" s="19" t="s">
        <v>110</v>
      </c>
      <c r="B29" s="20" t="s">
        <v>111</v>
      </c>
      <c r="C29" s="21" t="s">
        <v>112</v>
      </c>
      <c r="D29" s="43">
        <f>'Tabеla 11 '!D29/'Tabеla 11 '!D$30</f>
        <v>2.9000000000000001E-2</v>
      </c>
      <c r="E29" s="43">
        <f>'Tabеla 11 '!E29/'Tabеla 11 '!E$30</f>
        <v>3.2000000000000001E-2</v>
      </c>
      <c r="F29" s="43">
        <f>'Tabеla 11 '!F29/'Tabеla 11 '!F$30</f>
        <v>9.1999999999999998E-2</v>
      </c>
      <c r="G29" s="43">
        <f>'Tabеla 11 '!G29/'Tabеla 11 '!G$30</f>
        <v>3.5999999999999997E-2</v>
      </c>
      <c r="H29" s="43">
        <f>'Tabеla 11 '!H29/'Tabеla 11 '!H$30</f>
        <v>2.8000000000000001E-2</v>
      </c>
      <c r="I29" s="43">
        <f>'Tabеla 11 '!I29/'Tabеla 11 '!I$30</f>
        <v>3.3000000000000002E-2</v>
      </c>
      <c r="J29" s="43">
        <f>'Tabеla 11 '!J29/'Tabеla 11 '!J$30</f>
        <v>1.6E-2</v>
      </c>
      <c r="K29" s="43">
        <f>'Tabеla 11 '!K29/'Tabеla 11 '!K$30</f>
        <v>8.2000000000000003E-2</v>
      </c>
      <c r="L29" s="43">
        <f>'Tabеla 11 '!L29/'Tabеla 11 '!L$30</f>
        <v>1.7999999999999999E-2</v>
      </c>
      <c r="M29" s="43">
        <f>'Tabеla 11 '!M29/'Tabеla 11 '!M$30</f>
        <v>4.2000000000000003E-2</v>
      </c>
      <c r="N29" s="43">
        <f>'Tabеla 11 '!N29/'Tabеla 11 '!N$30</f>
        <v>3.4000000000000002E-2</v>
      </c>
      <c r="O29" s="43">
        <f>'Tabеla 11 '!O29/'Tabеla 11 '!O$30</f>
        <v>3.9E-2</v>
      </c>
      <c r="P29" s="43">
        <f>'Tabеla 11 '!P29/'Tabеla 11 '!P$30</f>
        <v>8.4000000000000005E-2</v>
      </c>
      <c r="Q29" s="43">
        <f>'Tabеla 11 '!Q29/'Tabеla 11 '!Q$30</f>
        <v>3.5000000000000003E-2</v>
      </c>
      <c r="R29" s="43">
        <f>'Tabеla 11 '!R29/'Tabеla 11 '!R$30</f>
        <v>8.1000000000000003E-2</v>
      </c>
      <c r="S29" s="43">
        <f>'Tabеla 11 '!S29/'Tabеla 11 '!S$30</f>
        <v>3.9E-2</v>
      </c>
      <c r="T29" s="43">
        <f>'Tabеla 11 '!T29/'Tabеla 11 '!T$30</f>
        <v>4.7E-2</v>
      </c>
      <c r="U29" s="43">
        <f>'Tabеla 11 '!U29/'Tabеla 11 '!U$30</f>
        <v>0.14599999999999999</v>
      </c>
      <c r="V29" s="43">
        <f>'Tabеla 11 '!V29/'Tabеla 11 '!V$30</f>
        <v>3.3000000000000002E-2</v>
      </c>
      <c r="W29" s="43">
        <f>'Tabеla 11 '!W29/'Tabеla 11 '!W$30</f>
        <v>9.4E-2</v>
      </c>
      <c r="X29" s="43">
        <f>'Tabеla 11 '!X29/'Tabеla 11 '!X$30</f>
        <v>0.13800000000000001</v>
      </c>
      <c r="Y29" s="43">
        <f>'Tabеla 11 '!Y29/'Tabеla 11 '!Y$30</f>
        <v>0.03</v>
      </c>
      <c r="Z29" s="43">
        <f>'Tabеla 11 '!Z29/'Tabеla 11 '!Z$30</f>
        <v>2.7E-2</v>
      </c>
      <c r="AA29" s="43">
        <f>'Tabеla 11 '!AA29/'Tabеla 11 '!AA$30</f>
        <v>9.7000000000000003E-2</v>
      </c>
      <c r="AB29" s="43">
        <f>'Tabеla 11 '!AB29/'Tabеla 11 '!AB$30</f>
        <v>2.1999999999999999E-2</v>
      </c>
      <c r="AC29" s="43">
        <f>'Tabеla 11 '!AC29/'Tabеla 11 '!AC$30</f>
        <v>0.04</v>
      </c>
      <c r="AD29" s="43">
        <f>'Tabеla 11 '!AD29/'Tabеla 11 '!AD$30</f>
        <v>3.1E-2</v>
      </c>
      <c r="AE29" s="43">
        <f>'Tabеla 11 '!AE29/'Tabеla 11 '!AE$30</f>
        <v>6.7000000000000004E-2</v>
      </c>
      <c r="AF29" s="43">
        <f>'Tabеla 11 '!AF29/'Tabеla 11 '!AF$30</f>
        <v>2.3E-2</v>
      </c>
      <c r="AG29" s="43">
        <f>'Tabеla 11 '!AG29/'Tabеla 11 '!AG$30</f>
        <v>5.2999999999999999E-2</v>
      </c>
      <c r="AH29" s="43">
        <f>'Tabеla 11 '!AH29/'Tabеla 11 '!AH$30</f>
        <v>5.5E-2</v>
      </c>
      <c r="AI29" s="43">
        <f>'Tabеla 11 '!AI29/'Tabеla 11 '!AI$30</f>
        <v>6.6000000000000003E-2</v>
      </c>
      <c r="AJ29" s="43">
        <f>'Tabеla 11 '!AJ29/'Tabеla 11 '!AJ$30</f>
        <v>5.8999999999999997E-2</v>
      </c>
      <c r="AK29" s="43">
        <f>'Tabеla 11 '!AK29/'Tabеla 11 '!AK$30</f>
        <v>6.6000000000000003E-2</v>
      </c>
      <c r="AL29" s="43">
        <f>'Tabеla 11 '!AL29/'Tabеla 11 '!AL$30</f>
        <v>4.4999999999999998E-2</v>
      </c>
      <c r="AM29" s="43">
        <f>'Tabеla 11 '!AM29/'Tabеla 11 '!AM$30</f>
        <v>6.8000000000000005E-2</v>
      </c>
      <c r="AN29" s="43">
        <f>'Tabеla 11 '!AN29/'Tabеla 11 '!AN$30</f>
        <v>6.8000000000000005E-2</v>
      </c>
      <c r="AO29" s="43">
        <f>'Tabеla 11 '!AO29/'Tabеla 11 '!AO$30</f>
        <v>5.1999999999999998E-2</v>
      </c>
      <c r="AP29" s="43">
        <f>'Tabеla 11 '!AP29/'Tabеla 11 '!AP$30</f>
        <v>2.7E-2</v>
      </c>
      <c r="AQ29" s="43">
        <f>'Tabеla 11 '!AQ29/'Tabеla 11 '!AQ$30</f>
        <v>0.04</v>
      </c>
      <c r="AR29" s="43">
        <f>'Tabеla 11 '!AR29/'Tabеla 11 '!AR$30</f>
        <v>3.5999999999999997E-2</v>
      </c>
      <c r="AS29" s="43">
        <f>'Tabеla 11 '!AS29/'Tabеla 11 '!AS$30</f>
        <v>5.3999999999999999E-2</v>
      </c>
      <c r="AT29" s="43">
        <f>'Tabеla 11 '!AT29/'Tabеla 11 '!AT$30</f>
        <v>5.2999999999999999E-2</v>
      </c>
      <c r="AU29" s="43">
        <f>'Tabеla 11 '!AU29/'Tabеla 11 '!AU$30</f>
        <v>4.3999999999999997E-2</v>
      </c>
      <c r="AV29" s="43">
        <f>'Tabеla 11 '!AV29/'Tabеla 11 '!AV$30</f>
        <v>5.0999999999999997E-2</v>
      </c>
      <c r="AW29" s="43">
        <f>'Tabеla 11 '!AW29/'Tabеla 11 '!AW$30</f>
        <v>4.5999999999999999E-2</v>
      </c>
      <c r="AX29" s="43">
        <f>'Tabеla 11 '!AX29/'Tabеla 11 '!AX$30</f>
        <v>2.7E-2</v>
      </c>
      <c r="AY29" s="43">
        <f>'Tabеla 11 '!AY29/'Tabеla 11 '!AY$30</f>
        <v>3.9E-2</v>
      </c>
      <c r="AZ29" s="44">
        <f>'Tabеla 11 '!AZ29/'Tabеla 11 '!AZ$30</f>
        <v>4.4999999999999998E-2</v>
      </c>
      <c r="BB29" s="15"/>
    </row>
    <row r="30" spans="1:54" s="23" customFormat="1" ht="24.75" customHeight="1" thickTop="1" thickBot="1" x14ac:dyDescent="0.25">
      <c r="A30" s="37"/>
      <c r="B30" s="37"/>
      <c r="C30" s="46" t="s">
        <v>113</v>
      </c>
      <c r="D30" s="45">
        <f>'Tabеla 11 '!D30/'Tabеla 11 '!D$30</f>
        <v>1</v>
      </c>
      <c r="E30" s="45">
        <f>'Tabеla 11 '!E30/'Tabеla 11 '!E$30</f>
        <v>1</v>
      </c>
      <c r="F30" s="45">
        <f>'Tabеla 11 '!F30/'Tabеla 11 '!F$30</f>
        <v>1</v>
      </c>
      <c r="G30" s="45">
        <f>'Tabеla 11 '!G30/'Tabеla 11 '!G$30</f>
        <v>1</v>
      </c>
      <c r="H30" s="45">
        <f>'Tabеla 11 '!H30/'Tabеla 11 '!H$30</f>
        <v>1</v>
      </c>
      <c r="I30" s="45">
        <f>'Tabеla 11 '!I30/'Tabеla 11 '!I$30</f>
        <v>1</v>
      </c>
      <c r="J30" s="45">
        <f>'Tabеla 11 '!J30/'Tabеla 11 '!J$30</f>
        <v>1</v>
      </c>
      <c r="K30" s="45">
        <f>'Tabеla 11 '!K30/'Tabеla 11 '!K$30</f>
        <v>1</v>
      </c>
      <c r="L30" s="45">
        <f>'Tabеla 11 '!L30/'Tabеla 11 '!L$30</f>
        <v>1</v>
      </c>
      <c r="M30" s="45">
        <f>'Tabеla 11 '!M30/'Tabеla 11 '!M$30</f>
        <v>1</v>
      </c>
      <c r="N30" s="45">
        <f>'Tabеla 11 '!N30/'Tabеla 11 '!N$30</f>
        <v>1</v>
      </c>
      <c r="O30" s="45">
        <f>'Tabеla 11 '!O30/'Tabеla 11 '!O$30</f>
        <v>1</v>
      </c>
      <c r="P30" s="45">
        <f>'Tabеla 11 '!P30/'Tabеla 11 '!P$30</f>
        <v>1</v>
      </c>
      <c r="Q30" s="45">
        <f>'Tabеla 11 '!Q30/'Tabеla 11 '!Q$30</f>
        <v>1</v>
      </c>
      <c r="R30" s="45">
        <f>'Tabеla 11 '!R30/'Tabеla 11 '!R$30</f>
        <v>1</v>
      </c>
      <c r="S30" s="45">
        <f>'Tabеla 11 '!S30/'Tabеla 11 '!S$30</f>
        <v>1</v>
      </c>
      <c r="T30" s="45">
        <f>'Tabеla 11 '!T30/'Tabеla 11 '!T$30</f>
        <v>1</v>
      </c>
      <c r="U30" s="45">
        <f>'Tabеla 11 '!U30/'Tabеla 11 '!U$30</f>
        <v>1</v>
      </c>
      <c r="V30" s="45">
        <f>'Tabеla 11 '!V30/'Tabеla 11 '!V$30</f>
        <v>1</v>
      </c>
      <c r="W30" s="45">
        <f>'Tabеla 11 '!W30/'Tabеla 11 '!W$30</f>
        <v>1</v>
      </c>
      <c r="X30" s="45">
        <f>'Tabеla 11 '!X30/'Tabеla 11 '!X$30</f>
        <v>1</v>
      </c>
      <c r="Y30" s="45">
        <f>'Tabеla 11 '!Y30/'Tabеla 11 '!Y$30</f>
        <v>1</v>
      </c>
      <c r="Z30" s="45">
        <f>'Tabеla 11 '!Z30/'Tabеla 11 '!Z$30</f>
        <v>1</v>
      </c>
      <c r="AA30" s="45">
        <f>'Tabеla 11 '!AA30/'Tabеla 11 '!AA$30</f>
        <v>1</v>
      </c>
      <c r="AB30" s="45">
        <f>'Tabеla 11 '!AB30/'Tabеla 11 '!AB$30</f>
        <v>1</v>
      </c>
      <c r="AC30" s="45">
        <f>'Tabеla 11 '!AC30/'Tabеla 11 '!AC$30</f>
        <v>1</v>
      </c>
      <c r="AD30" s="45">
        <f>'Tabеla 11 '!AD30/'Tabеla 11 '!AD$30</f>
        <v>1</v>
      </c>
      <c r="AE30" s="45">
        <f>'Tabеla 11 '!AE30/'Tabеla 11 '!AE$30</f>
        <v>1</v>
      </c>
      <c r="AF30" s="45">
        <f>'Tabеla 11 '!AF30/'Tabеla 11 '!AF$30</f>
        <v>1</v>
      </c>
      <c r="AG30" s="45">
        <f>'Tabеla 11 '!AG30/'Tabеla 11 '!AG$30</f>
        <v>1</v>
      </c>
      <c r="AH30" s="45">
        <f>'Tabеla 11 '!AH30/'Tabеla 11 '!AH$30</f>
        <v>1</v>
      </c>
      <c r="AI30" s="45">
        <f>'Tabеla 11 '!AI30/'Tabеla 11 '!AI$30</f>
        <v>1</v>
      </c>
      <c r="AJ30" s="45">
        <f>'Tabеla 11 '!AJ30/'Tabеla 11 '!AJ$30</f>
        <v>1</v>
      </c>
      <c r="AK30" s="45">
        <f>'Tabеla 11 '!AK30/'Tabеla 11 '!AK$30</f>
        <v>1</v>
      </c>
      <c r="AL30" s="45">
        <f>'Tabеla 11 '!AL30/'Tabеla 11 '!AL$30</f>
        <v>1</v>
      </c>
      <c r="AM30" s="45">
        <f>'Tabеla 11 '!AM30/'Tabеla 11 '!AM$30</f>
        <v>1</v>
      </c>
      <c r="AN30" s="45">
        <f>'Tabеla 11 '!AN30/'Tabеla 11 '!AN$30</f>
        <v>1</v>
      </c>
      <c r="AO30" s="45">
        <f>'Tabеla 11 '!AO30/'Tabеla 11 '!AO$30</f>
        <v>1</v>
      </c>
      <c r="AP30" s="45">
        <f>'Tabеla 11 '!AP30/'Tabеla 11 '!AP$30</f>
        <v>1</v>
      </c>
      <c r="AQ30" s="45">
        <f>'Tabеla 11 '!AQ30/'Tabеla 11 '!AQ$30</f>
        <v>1</v>
      </c>
      <c r="AR30" s="45">
        <f>'Tabеla 11 '!AR30/'Tabеla 11 '!AR$30</f>
        <v>1</v>
      </c>
      <c r="AS30" s="45">
        <f>'Tabеla 11 '!AS30/'Tabеla 11 '!AS$30</f>
        <v>1</v>
      </c>
      <c r="AT30" s="45">
        <f>'Tabеla 11 '!AT30/'Tabеla 11 '!AT$30</f>
        <v>1</v>
      </c>
      <c r="AU30" s="45">
        <f>'Tabеla 11 '!AU30/'Tabеla 11 '!AU$30</f>
        <v>1</v>
      </c>
      <c r="AV30" s="45">
        <f>'Tabеla 11 '!AV30/'Tabеla 11 '!AV$30</f>
        <v>1</v>
      </c>
      <c r="AW30" s="45">
        <f>'Tabеla 11 '!AW30/'Tabеla 11 '!AW$30</f>
        <v>1</v>
      </c>
      <c r="AX30" s="45">
        <f>'Tabеla 11 '!AX30/'Tabеla 11 '!AX$30</f>
        <v>1</v>
      </c>
      <c r="AY30" s="45">
        <f>'Tabеla 11 '!AY30/'Tabеla 11 '!AY$30</f>
        <v>1</v>
      </c>
      <c r="AZ30" s="45">
        <f>'Tabеla 11 '!AZ30/'Tabеla 11 '!AZ$30</f>
        <v>1</v>
      </c>
    </row>
    <row r="31" spans="1:54" ht="39" customHeight="1" thickTop="1" x14ac:dyDescent="0.3">
      <c r="BB31" s="24"/>
    </row>
  </sheetData>
  <mergeCells count="4">
    <mergeCell ref="D1:Y1"/>
    <mergeCell ref="A2:C2"/>
    <mergeCell ref="X2:Z2"/>
    <mergeCell ref="AV2:AZ2"/>
  </mergeCells>
  <printOptions horizontalCentered="1"/>
  <pageMargins left="0.15748031496062992" right="0.15748031496062992" top="0.98425196850393704" bottom="0.98425196850393704" header="0.51181102362204722" footer="0.51181102362204722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Tabеla 11 </vt:lpstr>
      <vt:lpstr>Tabela 12 </vt:lpstr>
      <vt:lpstr>'Tabela 12 '!Print_Area</vt:lpstr>
      <vt:lpstr>'Tabеla 11 '!Print_Area</vt:lpstr>
      <vt:lpstr>'Tabela 12 '!Print_Titles</vt:lpstr>
      <vt:lpstr>'Tabеla 11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Petrana Odavic</dc:creator>
  <cp:lastModifiedBy>Petrana Odavic</cp:lastModifiedBy>
  <cp:lastPrinted>2017-11-08T11:32:33Z</cp:lastPrinted>
  <dcterms:created xsi:type="dcterms:W3CDTF">2017-10-17T08:09:19Z</dcterms:created>
  <dcterms:modified xsi:type="dcterms:W3CDTF">2017-11-08T12:48:09Z</dcterms:modified>
</cp:coreProperties>
</file>