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00" yWindow="60" windowWidth="19440" windowHeight="9780"/>
  </bookViews>
  <sheets>
    <sheet name="Tabеla 4" sheetId="1" r:id="rId1"/>
    <sheet name="Tabela 5" sheetId="2" r:id="rId2"/>
  </sheets>
  <definedNames>
    <definedName name="_xlnm.Print_Area" localSheetId="1">'Tabela 5'!$B$2:$BF$77</definedName>
    <definedName name="_xlnm.Print_Area" localSheetId="0">'Tabеla 4'!$B$2:$BF$77</definedName>
    <definedName name="_xlnm.Print_Titles" localSheetId="1">'Tabela 5'!$C:$I,'Tabela 5'!$3:$4</definedName>
    <definedName name="_xlnm.Print_Titles" localSheetId="0">'Tabеla 4'!$C:$I,'Tabеla 4'!$3:$4</definedName>
    <definedName name="евро" localSheetId="1">#REF!</definedName>
    <definedName name="евро">#REF!</definedName>
  </definedNames>
  <calcPr calcId="145621" fullPrecision="0"/>
</workbook>
</file>

<file path=xl/calcChain.xml><?xml version="1.0" encoding="utf-8"?>
<calcChain xmlns="http://schemas.openxmlformats.org/spreadsheetml/2006/main">
  <c r="K73" i="1" l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J73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J7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J60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J49" i="1"/>
  <c r="J39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J33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J24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AU6" i="1"/>
  <c r="AV6" i="1"/>
  <c r="AW6" i="1"/>
  <c r="AX6" i="1"/>
  <c r="AY6" i="1"/>
  <c r="AZ6" i="1"/>
  <c r="BA6" i="1"/>
  <c r="BB6" i="1"/>
  <c r="BC6" i="1"/>
  <c r="BD6" i="1"/>
  <c r="BE6" i="1"/>
  <c r="BF6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J15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J6" i="1"/>
  <c r="J23" i="1" l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J36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J58" i="1"/>
  <c r="J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K72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J48" i="1"/>
  <c r="K21" i="1" l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O21" i="1"/>
  <c r="AQ21" i="1"/>
  <c r="AS21" i="1"/>
  <c r="AU21" i="1"/>
  <c r="AW21" i="1"/>
  <c r="AY21" i="1"/>
  <c r="BA21" i="1"/>
  <c r="BC21" i="1"/>
  <c r="BE21" i="1"/>
  <c r="J21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T21" i="1"/>
  <c r="AV21" i="1"/>
  <c r="AX21" i="1"/>
  <c r="AZ21" i="1"/>
  <c r="BB21" i="1"/>
  <c r="BD21" i="1"/>
  <c r="BF21" i="1"/>
  <c r="J5" i="1" l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BF5" i="1"/>
  <c r="BD5" i="1"/>
  <c r="BB5" i="1"/>
  <c r="AZ5" i="1"/>
  <c r="AX5" i="1"/>
  <c r="AV5" i="1"/>
  <c r="AT5" i="1"/>
  <c r="AR5" i="1"/>
  <c r="AP5" i="1"/>
  <c r="AN5" i="1"/>
  <c r="AL5" i="1"/>
  <c r="AJ5" i="1"/>
  <c r="AH5" i="1"/>
  <c r="AF5" i="1"/>
  <c r="AD5" i="1"/>
  <c r="AB5" i="1"/>
  <c r="Z5" i="1"/>
  <c r="X5" i="1"/>
  <c r="V5" i="1"/>
  <c r="T5" i="1"/>
  <c r="R5" i="1"/>
  <c r="P5" i="1"/>
  <c r="N5" i="1"/>
  <c r="L5" i="1"/>
  <c r="N69" i="1" l="1"/>
  <c r="R69" i="1"/>
  <c r="V69" i="1"/>
  <c r="Z69" i="1"/>
  <c r="AD69" i="1"/>
  <c r="AH69" i="1"/>
  <c r="AL69" i="1"/>
  <c r="AR69" i="1"/>
  <c r="AV69" i="1"/>
  <c r="AX69" i="1"/>
  <c r="BB69" i="1"/>
  <c r="BF69" i="1"/>
  <c r="M69" i="1"/>
  <c r="Q69" i="1"/>
  <c r="U69" i="1"/>
  <c r="W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A69" i="1"/>
  <c r="BC69" i="1"/>
  <c r="BE69" i="1"/>
  <c r="J69" i="1"/>
  <c r="L69" i="1"/>
  <c r="P69" i="1"/>
  <c r="T69" i="1"/>
  <c r="X69" i="1"/>
  <c r="AB69" i="1"/>
  <c r="AF69" i="1"/>
  <c r="AJ69" i="1"/>
  <c r="AN69" i="1"/>
  <c r="AP69" i="1"/>
  <c r="AT69" i="1"/>
  <c r="AZ69" i="1"/>
  <c r="BD69" i="1"/>
  <c r="K69" i="1"/>
  <c r="O69" i="1"/>
  <c r="S69" i="1"/>
  <c r="Y69" i="1"/>
  <c r="S77" i="1" l="1"/>
  <c r="S69" i="2" s="1"/>
  <c r="K77" i="1"/>
  <c r="K69" i="2" s="1"/>
  <c r="AZ77" i="1"/>
  <c r="AZ69" i="2" s="1"/>
  <c r="AP77" i="1"/>
  <c r="AP69" i="2" s="1"/>
  <c r="AJ77" i="1"/>
  <c r="AJ69" i="2" s="1"/>
  <c r="AB77" i="1"/>
  <c r="AB69" i="2" s="1"/>
  <c r="T77" i="1"/>
  <c r="T69" i="2" s="1"/>
  <c r="L77" i="1"/>
  <c r="L69" i="2" s="1"/>
  <c r="BE77" i="1"/>
  <c r="BE69" i="2" s="1"/>
  <c r="BA77" i="1"/>
  <c r="BA69" i="2" s="1"/>
  <c r="AU77" i="1"/>
  <c r="AU69" i="2" s="1"/>
  <c r="AQ77" i="1"/>
  <c r="AQ69" i="2" s="1"/>
  <c r="AO77" i="1"/>
  <c r="AO69" i="2" s="1"/>
  <c r="AI77" i="1"/>
  <c r="AI69" i="2" s="1"/>
  <c r="AC77" i="1"/>
  <c r="AC69" i="2" s="1"/>
  <c r="Y77" i="1"/>
  <c r="Y69" i="2" s="1"/>
  <c r="O77" i="1"/>
  <c r="O69" i="2" s="1"/>
  <c r="BD77" i="1"/>
  <c r="BD69" i="2" s="1"/>
  <c r="AT77" i="1"/>
  <c r="AT69" i="2" s="1"/>
  <c r="AN77" i="1"/>
  <c r="AN69" i="2" s="1"/>
  <c r="AF77" i="1"/>
  <c r="AF69" i="2" s="1"/>
  <c r="X77" i="1"/>
  <c r="X69" i="2" s="1"/>
  <c r="P77" i="1"/>
  <c r="P69" i="2" s="1"/>
  <c r="J77" i="1"/>
  <c r="J69" i="2" s="1"/>
  <c r="BC77" i="1"/>
  <c r="BC69" i="2" s="1"/>
  <c r="AY77" i="1"/>
  <c r="AY69" i="2" s="1"/>
  <c r="AW77" i="1"/>
  <c r="AW69" i="2" s="1"/>
  <c r="AS77" i="1"/>
  <c r="AS69" i="2" s="1"/>
  <c r="AM77" i="1"/>
  <c r="AM69" i="2" s="1"/>
  <c r="AK77" i="1"/>
  <c r="AK69" i="2" s="1"/>
  <c r="AG77" i="1"/>
  <c r="AG69" i="2" s="1"/>
  <c r="AE77" i="1"/>
  <c r="AE69" i="2" s="1"/>
  <c r="AA77" i="1"/>
  <c r="AA69" i="2" s="1"/>
  <c r="W77" i="1"/>
  <c r="W69" i="2" s="1"/>
  <c r="U77" i="1"/>
  <c r="U69" i="2" s="1"/>
  <c r="Q77" i="1"/>
  <c r="Q69" i="2" s="1"/>
  <c r="M77" i="1"/>
  <c r="M69" i="2" s="1"/>
  <c r="BF77" i="1"/>
  <c r="BF69" i="2" s="1"/>
  <c r="BB77" i="1"/>
  <c r="BB69" i="2" s="1"/>
  <c r="AX77" i="1"/>
  <c r="AX69" i="2" s="1"/>
  <c r="AV77" i="1"/>
  <c r="AV69" i="2" s="1"/>
  <c r="AR77" i="1"/>
  <c r="AR69" i="2" s="1"/>
  <c r="AL77" i="1"/>
  <c r="AL69" i="2" s="1"/>
  <c r="AH77" i="1"/>
  <c r="AH69" i="2" s="1"/>
  <c r="AD77" i="1"/>
  <c r="AD69" i="2" s="1"/>
  <c r="Z77" i="1"/>
  <c r="Z69" i="2" s="1"/>
  <c r="V77" i="1"/>
  <c r="V69" i="2" s="1"/>
  <c r="R77" i="1"/>
  <c r="R69" i="2" s="1"/>
  <c r="N77" i="1"/>
  <c r="N69" i="2" s="1"/>
  <c r="N77" i="2" l="1"/>
  <c r="N75" i="2"/>
  <c r="N76" i="2"/>
  <c r="N74" i="2"/>
  <c r="N71" i="2"/>
  <c r="N67" i="2"/>
  <c r="N65" i="2"/>
  <c r="N68" i="2"/>
  <c r="N66" i="2"/>
  <c r="N63" i="2"/>
  <c r="N61" i="2"/>
  <c r="N59" i="2"/>
  <c r="N57" i="2"/>
  <c r="N55" i="2"/>
  <c r="N53" i="2"/>
  <c r="N51" i="2"/>
  <c r="N62" i="2"/>
  <c r="N54" i="2"/>
  <c r="N64" i="2"/>
  <c r="N56" i="2"/>
  <c r="N52" i="2"/>
  <c r="N50" i="2"/>
  <c r="N46" i="2"/>
  <c r="N44" i="2"/>
  <c r="N42" i="2"/>
  <c r="N40" i="2"/>
  <c r="N38" i="2"/>
  <c r="N47" i="2"/>
  <c r="N45" i="2"/>
  <c r="N43" i="2"/>
  <c r="N41" i="2"/>
  <c r="N39" i="2"/>
  <c r="N37" i="2"/>
  <c r="N35" i="2"/>
  <c r="N31" i="2"/>
  <c r="N29" i="2"/>
  <c r="N27" i="2"/>
  <c r="N25" i="2"/>
  <c r="N19" i="2"/>
  <c r="N17" i="2"/>
  <c r="N13" i="2"/>
  <c r="N11" i="2"/>
  <c r="N9" i="2"/>
  <c r="N34" i="2"/>
  <c r="N32" i="2"/>
  <c r="N30" i="2"/>
  <c r="N28" i="2"/>
  <c r="N26" i="2"/>
  <c r="N22" i="2"/>
  <c r="N20" i="2"/>
  <c r="N18" i="2"/>
  <c r="N16" i="2"/>
  <c r="N14" i="2"/>
  <c r="N12" i="2"/>
  <c r="N10" i="2"/>
  <c r="N7" i="2"/>
  <c r="N8" i="2"/>
  <c r="N49" i="2"/>
  <c r="N60" i="2"/>
  <c r="N73" i="2"/>
  <c r="N6" i="2"/>
  <c r="N15" i="2"/>
  <c r="N33" i="2"/>
  <c r="N36" i="2"/>
  <c r="N58" i="2"/>
  <c r="N70" i="2"/>
  <c r="N24" i="2"/>
  <c r="N72" i="2"/>
  <c r="N48" i="2"/>
  <c r="N23" i="2"/>
  <c r="N21" i="2"/>
  <c r="N5" i="2"/>
  <c r="R77" i="2"/>
  <c r="R75" i="2"/>
  <c r="R76" i="2"/>
  <c r="R74" i="2"/>
  <c r="R71" i="2"/>
  <c r="R67" i="2"/>
  <c r="R65" i="2"/>
  <c r="R68" i="2"/>
  <c r="R66" i="2"/>
  <c r="R63" i="2"/>
  <c r="R61" i="2"/>
  <c r="R59" i="2"/>
  <c r="R57" i="2"/>
  <c r="R55" i="2"/>
  <c r="R53" i="2"/>
  <c r="R51" i="2"/>
  <c r="R62" i="2"/>
  <c r="R54" i="2"/>
  <c r="R64" i="2"/>
  <c r="R56" i="2"/>
  <c r="R52" i="2"/>
  <c r="R50" i="2"/>
  <c r="R46" i="2"/>
  <c r="R44" i="2"/>
  <c r="R42" i="2"/>
  <c r="R40" i="2"/>
  <c r="R38" i="2"/>
  <c r="R47" i="2"/>
  <c r="R45" i="2"/>
  <c r="R43" i="2"/>
  <c r="R41" i="2"/>
  <c r="R39" i="2"/>
  <c r="R37" i="2"/>
  <c r="R35" i="2"/>
  <c r="R31" i="2"/>
  <c r="R29" i="2"/>
  <c r="R27" i="2"/>
  <c r="R25" i="2"/>
  <c r="R19" i="2"/>
  <c r="R17" i="2"/>
  <c r="R13" i="2"/>
  <c r="R11" i="2"/>
  <c r="R9" i="2"/>
  <c r="R34" i="2"/>
  <c r="R32" i="2"/>
  <c r="R30" i="2"/>
  <c r="R28" i="2"/>
  <c r="R26" i="2"/>
  <c r="R22" i="2"/>
  <c r="R20" i="2"/>
  <c r="R18" i="2"/>
  <c r="R16" i="2"/>
  <c r="R14" i="2"/>
  <c r="R12" i="2"/>
  <c r="R10" i="2"/>
  <c r="R7" i="2"/>
  <c r="R8" i="2"/>
  <c r="R49" i="2"/>
  <c r="R60" i="2"/>
  <c r="R73" i="2"/>
  <c r="R6" i="2"/>
  <c r="R15" i="2"/>
  <c r="R33" i="2"/>
  <c r="R36" i="2"/>
  <c r="R58" i="2"/>
  <c r="R70" i="2"/>
  <c r="R24" i="2"/>
  <c r="R48" i="2"/>
  <c r="R72" i="2"/>
  <c r="R23" i="2"/>
  <c r="R21" i="2"/>
  <c r="R5" i="2"/>
  <c r="V77" i="2"/>
  <c r="V75" i="2"/>
  <c r="V76" i="2"/>
  <c r="V74" i="2"/>
  <c r="V71" i="2"/>
  <c r="V67" i="2"/>
  <c r="V65" i="2"/>
  <c r="V68" i="2"/>
  <c r="V66" i="2"/>
  <c r="V63" i="2"/>
  <c r="V61" i="2"/>
  <c r="V59" i="2"/>
  <c r="V57" i="2"/>
  <c r="V55" i="2"/>
  <c r="V53" i="2"/>
  <c r="V51" i="2"/>
  <c r="V62" i="2"/>
  <c r="V54" i="2"/>
  <c r="V64" i="2"/>
  <c r="V56" i="2"/>
  <c r="V52" i="2"/>
  <c r="V50" i="2"/>
  <c r="V46" i="2"/>
  <c r="V44" i="2"/>
  <c r="V42" i="2"/>
  <c r="V40" i="2"/>
  <c r="V38" i="2"/>
  <c r="V47" i="2"/>
  <c r="V45" i="2"/>
  <c r="V43" i="2"/>
  <c r="V41" i="2"/>
  <c r="V39" i="2"/>
  <c r="V37" i="2"/>
  <c r="V35" i="2"/>
  <c r="V31" i="2"/>
  <c r="V29" i="2"/>
  <c r="V27" i="2"/>
  <c r="V25" i="2"/>
  <c r="V19" i="2"/>
  <c r="V17" i="2"/>
  <c r="V13" i="2"/>
  <c r="V11" i="2"/>
  <c r="V9" i="2"/>
  <c r="V34" i="2"/>
  <c r="V32" i="2"/>
  <c r="V30" i="2"/>
  <c r="V28" i="2"/>
  <c r="V26" i="2"/>
  <c r="V22" i="2"/>
  <c r="V20" i="2"/>
  <c r="V18" i="2"/>
  <c r="V16" i="2"/>
  <c r="V14" i="2"/>
  <c r="V12" i="2"/>
  <c r="V10" i="2"/>
  <c r="V7" i="2"/>
  <c r="V8" i="2"/>
  <c r="V49" i="2"/>
  <c r="V60" i="2"/>
  <c r="V73" i="2"/>
  <c r="V6" i="2"/>
  <c r="V15" i="2"/>
  <c r="V33" i="2"/>
  <c r="V36" i="2"/>
  <c r="V58" i="2"/>
  <c r="V70" i="2"/>
  <c r="V24" i="2"/>
  <c r="V72" i="2"/>
  <c r="V48" i="2"/>
  <c r="V23" i="2"/>
  <c r="V21" i="2"/>
  <c r="V5" i="2"/>
  <c r="Z77" i="2"/>
  <c r="Z75" i="2"/>
  <c r="Z76" i="2"/>
  <c r="Z74" i="2"/>
  <c r="Z71" i="2"/>
  <c r="Z67" i="2"/>
  <c r="Z65" i="2"/>
  <c r="Z68" i="2"/>
  <c r="Z66" i="2"/>
  <c r="Z63" i="2"/>
  <c r="Z61" i="2"/>
  <c r="Z59" i="2"/>
  <c r="Z57" i="2"/>
  <c r="Z55" i="2"/>
  <c r="Z53" i="2"/>
  <c r="Z51" i="2"/>
  <c r="Z62" i="2"/>
  <c r="Z54" i="2"/>
  <c r="Z64" i="2"/>
  <c r="Z56" i="2"/>
  <c r="Z52" i="2"/>
  <c r="Z50" i="2"/>
  <c r="Z46" i="2"/>
  <c r="Z44" i="2"/>
  <c r="Z42" i="2"/>
  <c r="Z40" i="2"/>
  <c r="Z38" i="2"/>
  <c r="Z47" i="2"/>
  <c r="Z45" i="2"/>
  <c r="Z43" i="2"/>
  <c r="Z41" i="2"/>
  <c r="Z39" i="2"/>
  <c r="Z37" i="2"/>
  <c r="Z35" i="2"/>
  <c r="Z31" i="2"/>
  <c r="Z29" i="2"/>
  <c r="Z27" i="2"/>
  <c r="Z25" i="2"/>
  <c r="Z19" i="2"/>
  <c r="Z17" i="2"/>
  <c r="Z13" i="2"/>
  <c r="Z11" i="2"/>
  <c r="Z9" i="2"/>
  <c r="Z34" i="2"/>
  <c r="Z32" i="2"/>
  <c r="Z30" i="2"/>
  <c r="Z28" i="2"/>
  <c r="Z26" i="2"/>
  <c r="Z22" i="2"/>
  <c r="Z20" i="2"/>
  <c r="Z18" i="2"/>
  <c r="Z16" i="2"/>
  <c r="Z14" i="2"/>
  <c r="Z12" i="2"/>
  <c r="Z10" i="2"/>
  <c r="Z7" i="2"/>
  <c r="Z8" i="2"/>
  <c r="Z49" i="2"/>
  <c r="Z60" i="2"/>
  <c r="Z73" i="2"/>
  <c r="Z6" i="2"/>
  <c r="Z15" i="2"/>
  <c r="Z33" i="2"/>
  <c r="Z36" i="2"/>
  <c r="Z58" i="2"/>
  <c r="Z70" i="2"/>
  <c r="Z24" i="2"/>
  <c r="Z48" i="2"/>
  <c r="Z72" i="2"/>
  <c r="Z23" i="2"/>
  <c r="Z21" i="2"/>
  <c r="Z5" i="2"/>
  <c r="AD77" i="2"/>
  <c r="AD75" i="2"/>
  <c r="AD76" i="2"/>
  <c r="AD74" i="2"/>
  <c r="AD71" i="2"/>
  <c r="AD67" i="2"/>
  <c r="AD65" i="2"/>
  <c r="AD68" i="2"/>
  <c r="AD66" i="2"/>
  <c r="AD63" i="2"/>
  <c r="AD61" i="2"/>
  <c r="AD59" i="2"/>
  <c r="AD57" i="2"/>
  <c r="AD55" i="2"/>
  <c r="AD53" i="2"/>
  <c r="AD51" i="2"/>
  <c r="AD62" i="2"/>
  <c r="AD54" i="2"/>
  <c r="AD64" i="2"/>
  <c r="AD56" i="2"/>
  <c r="AD52" i="2"/>
  <c r="AD50" i="2"/>
  <c r="AD46" i="2"/>
  <c r="AD44" i="2"/>
  <c r="AD42" i="2"/>
  <c r="AD40" i="2"/>
  <c r="AD38" i="2"/>
  <c r="AD47" i="2"/>
  <c r="AD45" i="2"/>
  <c r="AD43" i="2"/>
  <c r="AD41" i="2"/>
  <c r="AD39" i="2"/>
  <c r="AD37" i="2"/>
  <c r="AD35" i="2"/>
  <c r="AD31" i="2"/>
  <c r="AD29" i="2"/>
  <c r="AD27" i="2"/>
  <c r="AD25" i="2"/>
  <c r="AD19" i="2"/>
  <c r="AD17" i="2"/>
  <c r="AD13" i="2"/>
  <c r="AD11" i="2"/>
  <c r="AD9" i="2"/>
  <c r="AD34" i="2"/>
  <c r="AD32" i="2"/>
  <c r="AD30" i="2"/>
  <c r="AD28" i="2"/>
  <c r="AD26" i="2"/>
  <c r="AD22" i="2"/>
  <c r="AD20" i="2"/>
  <c r="AD18" i="2"/>
  <c r="AD16" i="2"/>
  <c r="AD14" i="2"/>
  <c r="AD12" i="2"/>
  <c r="AD10" i="2"/>
  <c r="AD7" i="2"/>
  <c r="AD8" i="2"/>
  <c r="AD49" i="2"/>
  <c r="AD60" i="2"/>
  <c r="AD73" i="2"/>
  <c r="AD6" i="2"/>
  <c r="AD15" i="2"/>
  <c r="AD33" i="2"/>
  <c r="AD36" i="2"/>
  <c r="AD58" i="2"/>
  <c r="AD70" i="2"/>
  <c r="AD24" i="2"/>
  <c r="AD72" i="2"/>
  <c r="AD48" i="2"/>
  <c r="AD23" i="2"/>
  <c r="AD21" i="2"/>
  <c r="AD5" i="2"/>
  <c r="AH77" i="2"/>
  <c r="AH75" i="2"/>
  <c r="AH76" i="2"/>
  <c r="AH74" i="2"/>
  <c r="AH71" i="2"/>
  <c r="AH67" i="2"/>
  <c r="AH65" i="2"/>
  <c r="AH68" i="2"/>
  <c r="AH66" i="2"/>
  <c r="AH63" i="2"/>
  <c r="AH61" i="2"/>
  <c r="AH59" i="2"/>
  <c r="AH57" i="2"/>
  <c r="AH55" i="2"/>
  <c r="AH53" i="2"/>
  <c r="AH51" i="2"/>
  <c r="AH62" i="2"/>
  <c r="AH54" i="2"/>
  <c r="AH64" i="2"/>
  <c r="AH56" i="2"/>
  <c r="AH52" i="2"/>
  <c r="AH50" i="2"/>
  <c r="AH46" i="2"/>
  <c r="AH44" i="2"/>
  <c r="AH42" i="2"/>
  <c r="AH40" i="2"/>
  <c r="AH38" i="2"/>
  <c r="AH47" i="2"/>
  <c r="AH45" i="2"/>
  <c r="AH43" i="2"/>
  <c r="AH41" i="2"/>
  <c r="AH39" i="2"/>
  <c r="AH37" i="2"/>
  <c r="AH35" i="2"/>
  <c r="AH31" i="2"/>
  <c r="AH29" i="2"/>
  <c r="AH27" i="2"/>
  <c r="AH25" i="2"/>
  <c r="AH19" i="2"/>
  <c r="AH17" i="2"/>
  <c r="AH13" i="2"/>
  <c r="AH11" i="2"/>
  <c r="AH9" i="2"/>
  <c r="AH34" i="2"/>
  <c r="AH32" i="2"/>
  <c r="AH30" i="2"/>
  <c r="AH28" i="2"/>
  <c r="AH26" i="2"/>
  <c r="AH22" i="2"/>
  <c r="AH20" i="2"/>
  <c r="AH18" i="2"/>
  <c r="AH16" i="2"/>
  <c r="AH14" i="2"/>
  <c r="AH12" i="2"/>
  <c r="AH10" i="2"/>
  <c r="AH7" i="2"/>
  <c r="AH8" i="2"/>
  <c r="AH49" i="2"/>
  <c r="AH60" i="2"/>
  <c r="AH73" i="2"/>
  <c r="AH6" i="2"/>
  <c r="AH15" i="2"/>
  <c r="AH33" i="2"/>
  <c r="AH36" i="2"/>
  <c r="AH58" i="2"/>
  <c r="AH70" i="2"/>
  <c r="AH24" i="2"/>
  <c r="AH48" i="2"/>
  <c r="AH72" i="2"/>
  <c r="AH23" i="2"/>
  <c r="AH21" i="2"/>
  <c r="AH5" i="2"/>
  <c r="AL77" i="2"/>
  <c r="AL75" i="2"/>
  <c r="AL76" i="2"/>
  <c r="AL74" i="2"/>
  <c r="AL71" i="2"/>
  <c r="AL67" i="2"/>
  <c r="AL65" i="2"/>
  <c r="AL68" i="2"/>
  <c r="AL66" i="2"/>
  <c r="AL64" i="2"/>
  <c r="AL63" i="2"/>
  <c r="AL61" i="2"/>
  <c r="AL59" i="2"/>
  <c r="AL57" i="2"/>
  <c r="AL55" i="2"/>
  <c r="AL53" i="2"/>
  <c r="AL51" i="2"/>
  <c r="AL62" i="2"/>
  <c r="AL54" i="2"/>
  <c r="AL56" i="2"/>
  <c r="AL52" i="2"/>
  <c r="AL50" i="2"/>
  <c r="AL46" i="2"/>
  <c r="AL44" i="2"/>
  <c r="AL42" i="2"/>
  <c r="AL40" i="2"/>
  <c r="AL38" i="2"/>
  <c r="AL47" i="2"/>
  <c r="AL45" i="2"/>
  <c r="AL43" i="2"/>
  <c r="AL41" i="2"/>
  <c r="AL39" i="2"/>
  <c r="AL37" i="2"/>
  <c r="AL35" i="2"/>
  <c r="AL31" i="2"/>
  <c r="AL29" i="2"/>
  <c r="AL27" i="2"/>
  <c r="AL25" i="2"/>
  <c r="AL19" i="2"/>
  <c r="AL17" i="2"/>
  <c r="AL13" i="2"/>
  <c r="AL11" i="2"/>
  <c r="AL9" i="2"/>
  <c r="AL34" i="2"/>
  <c r="AL32" i="2"/>
  <c r="AL30" i="2"/>
  <c r="AL28" i="2"/>
  <c r="AL26" i="2"/>
  <c r="AL22" i="2"/>
  <c r="AL20" i="2"/>
  <c r="AL18" i="2"/>
  <c r="AL16" i="2"/>
  <c r="AL14" i="2"/>
  <c r="AL12" i="2"/>
  <c r="AL10" i="2"/>
  <c r="AL7" i="2"/>
  <c r="AL8" i="2"/>
  <c r="AL49" i="2"/>
  <c r="AL60" i="2"/>
  <c r="AL73" i="2"/>
  <c r="AL6" i="2"/>
  <c r="AL15" i="2"/>
  <c r="AL33" i="2"/>
  <c r="AL36" i="2"/>
  <c r="AL58" i="2"/>
  <c r="AL70" i="2"/>
  <c r="AL24" i="2"/>
  <c r="AL72" i="2"/>
  <c r="AL48" i="2"/>
  <c r="AL23" i="2"/>
  <c r="AL21" i="2"/>
  <c r="AL5" i="2"/>
  <c r="AR77" i="2"/>
  <c r="AR75" i="2"/>
  <c r="AR76" i="2"/>
  <c r="AR74" i="2"/>
  <c r="AR71" i="2"/>
  <c r="AR67" i="2"/>
  <c r="AR65" i="2"/>
  <c r="AR68" i="2"/>
  <c r="AR66" i="2"/>
  <c r="AR64" i="2"/>
  <c r="AR63" i="2"/>
  <c r="AR61" i="2"/>
  <c r="AR59" i="2"/>
  <c r="AR57" i="2"/>
  <c r="AR55" i="2"/>
  <c r="AR53" i="2"/>
  <c r="AR51" i="2"/>
  <c r="AR56" i="2"/>
  <c r="AR52" i="2"/>
  <c r="AR62" i="2"/>
  <c r="AR54" i="2"/>
  <c r="AR50" i="2"/>
  <c r="AR46" i="2"/>
  <c r="AR44" i="2"/>
  <c r="AR42" i="2"/>
  <c r="AR40" i="2"/>
  <c r="AR38" i="2"/>
  <c r="AR47" i="2"/>
  <c r="AR45" i="2"/>
  <c r="AR43" i="2"/>
  <c r="AR41" i="2"/>
  <c r="AR39" i="2"/>
  <c r="AR37" i="2"/>
  <c r="AR35" i="2"/>
  <c r="AR31" i="2"/>
  <c r="AR29" i="2"/>
  <c r="AR27" i="2"/>
  <c r="AR25" i="2"/>
  <c r="AR19" i="2"/>
  <c r="AR17" i="2"/>
  <c r="AR13" i="2"/>
  <c r="AR11" i="2"/>
  <c r="AR9" i="2"/>
  <c r="AR34" i="2"/>
  <c r="AR32" i="2"/>
  <c r="AR30" i="2"/>
  <c r="AR28" i="2"/>
  <c r="AR26" i="2"/>
  <c r="AR22" i="2"/>
  <c r="AR20" i="2"/>
  <c r="AR18" i="2"/>
  <c r="AR16" i="2"/>
  <c r="AR14" i="2"/>
  <c r="AR12" i="2"/>
  <c r="AR10" i="2"/>
  <c r="AR7" i="2"/>
  <c r="AR8" i="2"/>
  <c r="AR6" i="2"/>
  <c r="AR15" i="2"/>
  <c r="AR33" i="2"/>
  <c r="AR36" i="2"/>
  <c r="AR49" i="2"/>
  <c r="AR58" i="2"/>
  <c r="AR70" i="2"/>
  <c r="AR73" i="2"/>
  <c r="AR24" i="2"/>
  <c r="AR60" i="2"/>
  <c r="AR48" i="2"/>
  <c r="AR72" i="2"/>
  <c r="AR23" i="2"/>
  <c r="AR21" i="2"/>
  <c r="AR5" i="2"/>
  <c r="AV77" i="2"/>
  <c r="AV75" i="2"/>
  <c r="AV76" i="2"/>
  <c r="AV74" i="2"/>
  <c r="AV71" i="2"/>
  <c r="AV67" i="2"/>
  <c r="AV65" i="2"/>
  <c r="AV68" i="2"/>
  <c r="AV66" i="2"/>
  <c r="AV64" i="2"/>
  <c r="AV63" i="2"/>
  <c r="AV61" i="2"/>
  <c r="AV59" i="2"/>
  <c r="AV57" i="2"/>
  <c r="AV55" i="2"/>
  <c r="AV53" i="2"/>
  <c r="AV51" i="2"/>
  <c r="AV56" i="2"/>
  <c r="AV52" i="2"/>
  <c r="AV62" i="2"/>
  <c r="AV54" i="2"/>
  <c r="AV50" i="2"/>
  <c r="AV46" i="2"/>
  <c r="AV44" i="2"/>
  <c r="AV42" i="2"/>
  <c r="AV40" i="2"/>
  <c r="AV38" i="2"/>
  <c r="AV47" i="2"/>
  <c r="AV45" i="2"/>
  <c r="AV43" i="2"/>
  <c r="AV41" i="2"/>
  <c r="AV39" i="2"/>
  <c r="AV37" i="2"/>
  <c r="AV35" i="2"/>
  <c r="AV31" i="2"/>
  <c r="AV29" i="2"/>
  <c r="AV27" i="2"/>
  <c r="AV25" i="2"/>
  <c r="AV19" i="2"/>
  <c r="AV17" i="2"/>
  <c r="AV13" i="2"/>
  <c r="AV11" i="2"/>
  <c r="AV9" i="2"/>
  <c r="AV34" i="2"/>
  <c r="AV32" i="2"/>
  <c r="AV30" i="2"/>
  <c r="AV28" i="2"/>
  <c r="AV26" i="2"/>
  <c r="AV22" i="2"/>
  <c r="AV20" i="2"/>
  <c r="AV18" i="2"/>
  <c r="AV16" i="2"/>
  <c r="AV14" i="2"/>
  <c r="AV12" i="2"/>
  <c r="AV10" i="2"/>
  <c r="AV7" i="2"/>
  <c r="AV8" i="2"/>
  <c r="AV6" i="2"/>
  <c r="AV15" i="2"/>
  <c r="AV33" i="2"/>
  <c r="AV36" i="2"/>
  <c r="AV49" i="2"/>
  <c r="AV58" i="2"/>
  <c r="AV70" i="2"/>
  <c r="AV73" i="2"/>
  <c r="AV24" i="2"/>
  <c r="AV60" i="2"/>
  <c r="AV48" i="2"/>
  <c r="AV72" i="2"/>
  <c r="AV23" i="2"/>
  <c r="AV21" i="2"/>
  <c r="AV5" i="2"/>
  <c r="AX77" i="2"/>
  <c r="AX75" i="2"/>
  <c r="AX76" i="2"/>
  <c r="AX74" i="2"/>
  <c r="AX71" i="2"/>
  <c r="AX67" i="2"/>
  <c r="AX65" i="2"/>
  <c r="AX68" i="2"/>
  <c r="AX66" i="2"/>
  <c r="AX64" i="2"/>
  <c r="AX63" i="2"/>
  <c r="AX61" i="2"/>
  <c r="AX59" i="2"/>
  <c r="AX57" i="2"/>
  <c r="AX55" i="2"/>
  <c r="AX53" i="2"/>
  <c r="AX51" i="2"/>
  <c r="AX62" i="2"/>
  <c r="AX54" i="2"/>
  <c r="AX56" i="2"/>
  <c r="AX52" i="2"/>
  <c r="AX50" i="2"/>
  <c r="AX46" i="2"/>
  <c r="AX44" i="2"/>
  <c r="AX42" i="2"/>
  <c r="AX40" i="2"/>
  <c r="AX38" i="2"/>
  <c r="AX47" i="2"/>
  <c r="AX45" i="2"/>
  <c r="AX43" i="2"/>
  <c r="AX41" i="2"/>
  <c r="AX39" i="2"/>
  <c r="AX37" i="2"/>
  <c r="AX35" i="2"/>
  <c r="AX31" i="2"/>
  <c r="AX29" i="2"/>
  <c r="AX27" i="2"/>
  <c r="AX25" i="2"/>
  <c r="AX19" i="2"/>
  <c r="AX17" i="2"/>
  <c r="AX13" i="2"/>
  <c r="AX11" i="2"/>
  <c r="AX9" i="2"/>
  <c r="AX34" i="2"/>
  <c r="AX32" i="2"/>
  <c r="AX30" i="2"/>
  <c r="AX28" i="2"/>
  <c r="AX26" i="2"/>
  <c r="AX22" i="2"/>
  <c r="AX20" i="2"/>
  <c r="AX18" i="2"/>
  <c r="AX16" i="2"/>
  <c r="AX14" i="2"/>
  <c r="AX12" i="2"/>
  <c r="AX10" i="2"/>
  <c r="AX7" i="2"/>
  <c r="AX8" i="2"/>
  <c r="AX49" i="2"/>
  <c r="AX60" i="2"/>
  <c r="AX73" i="2"/>
  <c r="AX6" i="2"/>
  <c r="AX15" i="2"/>
  <c r="AX33" i="2"/>
  <c r="AX36" i="2"/>
  <c r="AX58" i="2"/>
  <c r="AX70" i="2"/>
  <c r="AX24" i="2"/>
  <c r="AX72" i="2"/>
  <c r="AX48" i="2"/>
  <c r="AX23" i="2"/>
  <c r="AX21" i="2"/>
  <c r="AX5" i="2"/>
  <c r="BB77" i="2"/>
  <c r="BB75" i="2"/>
  <c r="BB76" i="2"/>
  <c r="BB74" i="2"/>
  <c r="BB71" i="2"/>
  <c r="BB67" i="2"/>
  <c r="BB65" i="2"/>
  <c r="BB68" i="2"/>
  <c r="BB66" i="2"/>
  <c r="BB64" i="2"/>
  <c r="BB63" i="2"/>
  <c r="BB61" i="2"/>
  <c r="BB59" i="2"/>
  <c r="BB57" i="2"/>
  <c r="BB55" i="2"/>
  <c r="BB53" i="2"/>
  <c r="BB51" i="2"/>
  <c r="BB62" i="2"/>
  <c r="BB54" i="2"/>
  <c r="BB50" i="2"/>
  <c r="BB56" i="2"/>
  <c r="BB52" i="2"/>
  <c r="BB46" i="2"/>
  <c r="BB44" i="2"/>
  <c r="BB42" i="2"/>
  <c r="BB40" i="2"/>
  <c r="BB38" i="2"/>
  <c r="BB47" i="2"/>
  <c r="BB45" i="2"/>
  <c r="BB43" i="2"/>
  <c r="BB41" i="2"/>
  <c r="BB39" i="2"/>
  <c r="BB37" i="2"/>
  <c r="BB35" i="2"/>
  <c r="BB31" i="2"/>
  <c r="BB29" i="2"/>
  <c r="BB27" i="2"/>
  <c r="BB25" i="2"/>
  <c r="BB19" i="2"/>
  <c r="BB17" i="2"/>
  <c r="BB13" i="2"/>
  <c r="BB11" i="2"/>
  <c r="BB9" i="2"/>
  <c r="BB34" i="2"/>
  <c r="BB32" i="2"/>
  <c r="BB30" i="2"/>
  <c r="BB28" i="2"/>
  <c r="BB26" i="2"/>
  <c r="BB22" i="2"/>
  <c r="BB20" i="2"/>
  <c r="BB18" i="2"/>
  <c r="BB16" i="2"/>
  <c r="BB14" i="2"/>
  <c r="BB12" i="2"/>
  <c r="BB10" i="2"/>
  <c r="BB7" i="2"/>
  <c r="BB8" i="2"/>
  <c r="BB49" i="2"/>
  <c r="BB60" i="2"/>
  <c r="BB73" i="2"/>
  <c r="BB6" i="2"/>
  <c r="BB15" i="2"/>
  <c r="BB33" i="2"/>
  <c r="BB36" i="2"/>
  <c r="BB58" i="2"/>
  <c r="BB70" i="2"/>
  <c r="BB24" i="2"/>
  <c r="BB72" i="2"/>
  <c r="BB48" i="2"/>
  <c r="BB23" i="2"/>
  <c r="BB21" i="2"/>
  <c r="BB5" i="2"/>
  <c r="BF77" i="2"/>
  <c r="BF75" i="2"/>
  <c r="BF76" i="2"/>
  <c r="BF74" i="2"/>
  <c r="BF71" i="2"/>
  <c r="BF67" i="2"/>
  <c r="BF65" i="2"/>
  <c r="BF68" i="2"/>
  <c r="BF66" i="2"/>
  <c r="BF64" i="2"/>
  <c r="BF63" i="2"/>
  <c r="BF61" i="2"/>
  <c r="BF59" i="2"/>
  <c r="BF57" i="2"/>
  <c r="BF55" i="2"/>
  <c r="BF53" i="2"/>
  <c r="BF51" i="2"/>
  <c r="BF62" i="2"/>
  <c r="BF54" i="2"/>
  <c r="BF50" i="2"/>
  <c r="BF56" i="2"/>
  <c r="BF52" i="2"/>
  <c r="BF46" i="2"/>
  <c r="BF44" i="2"/>
  <c r="BF42" i="2"/>
  <c r="BF40" i="2"/>
  <c r="BF38" i="2"/>
  <c r="BF47" i="2"/>
  <c r="BF45" i="2"/>
  <c r="BF43" i="2"/>
  <c r="BF41" i="2"/>
  <c r="BF39" i="2"/>
  <c r="BF37" i="2"/>
  <c r="BF35" i="2"/>
  <c r="BF31" i="2"/>
  <c r="BF29" i="2"/>
  <c r="BF27" i="2"/>
  <c r="BF25" i="2"/>
  <c r="BF19" i="2"/>
  <c r="BF17" i="2"/>
  <c r="BF13" i="2"/>
  <c r="BF11" i="2"/>
  <c r="BF9" i="2"/>
  <c r="BF34" i="2"/>
  <c r="BF32" i="2"/>
  <c r="BF30" i="2"/>
  <c r="BF28" i="2"/>
  <c r="BF26" i="2"/>
  <c r="BF22" i="2"/>
  <c r="BF20" i="2"/>
  <c r="BF18" i="2"/>
  <c r="BF16" i="2"/>
  <c r="BF14" i="2"/>
  <c r="BF12" i="2"/>
  <c r="BF10" i="2"/>
  <c r="BF8" i="2"/>
  <c r="BF7" i="2"/>
  <c r="BF49" i="2"/>
  <c r="BF60" i="2"/>
  <c r="BF73" i="2"/>
  <c r="BF6" i="2"/>
  <c r="BF15" i="2"/>
  <c r="BF33" i="2"/>
  <c r="BF36" i="2"/>
  <c r="BF58" i="2"/>
  <c r="BF70" i="2"/>
  <c r="BF24" i="2"/>
  <c r="BF48" i="2"/>
  <c r="BF72" i="2"/>
  <c r="BF23" i="2"/>
  <c r="BF21" i="2"/>
  <c r="BF5" i="2"/>
  <c r="M76" i="2"/>
  <c r="M77" i="2"/>
  <c r="M75" i="2"/>
  <c r="M74" i="2"/>
  <c r="M68" i="2"/>
  <c r="M66" i="2"/>
  <c r="M71" i="2"/>
  <c r="M67" i="2"/>
  <c r="M65" i="2"/>
  <c r="M64" i="2"/>
  <c r="M62" i="2"/>
  <c r="M56" i="2"/>
  <c r="M54" i="2"/>
  <c r="M52" i="2"/>
  <c r="M63" i="2"/>
  <c r="M59" i="2"/>
  <c r="M55" i="2"/>
  <c r="M51" i="2"/>
  <c r="M61" i="2"/>
  <c r="M57" i="2"/>
  <c r="M53" i="2"/>
  <c r="M47" i="2"/>
  <c r="M45" i="2"/>
  <c r="M43" i="2"/>
  <c r="M41" i="2"/>
  <c r="M39" i="2"/>
  <c r="M37" i="2"/>
  <c r="M50" i="2"/>
  <c r="M46" i="2"/>
  <c r="M44" i="2"/>
  <c r="M42" i="2"/>
  <c r="M40" i="2"/>
  <c r="M38" i="2"/>
  <c r="M34" i="2"/>
  <c r="M32" i="2"/>
  <c r="M30" i="2"/>
  <c r="M28" i="2"/>
  <c r="M26" i="2"/>
  <c r="M22" i="2"/>
  <c r="M20" i="2"/>
  <c r="M18" i="2"/>
  <c r="M16" i="2"/>
  <c r="M14" i="2"/>
  <c r="M12" i="2"/>
  <c r="M10" i="2"/>
  <c r="M35" i="2"/>
  <c r="M31" i="2"/>
  <c r="M29" i="2"/>
  <c r="M27" i="2"/>
  <c r="M25" i="2"/>
  <c r="M19" i="2"/>
  <c r="M17" i="2"/>
  <c r="M13" i="2"/>
  <c r="M11" i="2"/>
  <c r="M9" i="2"/>
  <c r="M8" i="2"/>
  <c r="M7" i="2"/>
  <c r="M24" i="2"/>
  <c r="M73" i="2"/>
  <c r="M15" i="2"/>
  <c r="M58" i="2"/>
  <c r="M6" i="2"/>
  <c r="M60" i="2"/>
  <c r="M33" i="2"/>
  <c r="M36" i="2"/>
  <c r="M49" i="2"/>
  <c r="M70" i="2"/>
  <c r="M23" i="2"/>
  <c r="M72" i="2"/>
  <c r="M48" i="2"/>
  <c r="M21" i="2"/>
  <c r="M5" i="2"/>
  <c r="Q76" i="2"/>
  <c r="Q77" i="2"/>
  <c r="Q75" i="2"/>
  <c r="Q74" i="2"/>
  <c r="Q68" i="2"/>
  <c r="Q66" i="2"/>
  <c r="Q71" i="2"/>
  <c r="Q67" i="2"/>
  <c r="Q65" i="2"/>
  <c r="Q64" i="2"/>
  <c r="Q62" i="2"/>
  <c r="Q56" i="2"/>
  <c r="Q54" i="2"/>
  <c r="Q52" i="2"/>
  <c r="Q63" i="2"/>
  <c r="Q59" i="2"/>
  <c r="Q55" i="2"/>
  <c r="Q51" i="2"/>
  <c r="Q61" i="2"/>
  <c r="Q57" i="2"/>
  <c r="Q53" i="2"/>
  <c r="Q47" i="2"/>
  <c r="Q45" i="2"/>
  <c r="Q43" i="2"/>
  <c r="Q41" i="2"/>
  <c r="Q39" i="2"/>
  <c r="Q37" i="2"/>
  <c r="Q50" i="2"/>
  <c r="Q46" i="2"/>
  <c r="Q44" i="2"/>
  <c r="Q42" i="2"/>
  <c r="Q40" i="2"/>
  <c r="Q38" i="2"/>
  <c r="Q34" i="2"/>
  <c r="Q32" i="2"/>
  <c r="Q30" i="2"/>
  <c r="Q28" i="2"/>
  <c r="Q26" i="2"/>
  <c r="Q22" i="2"/>
  <c r="Q20" i="2"/>
  <c r="Q18" i="2"/>
  <c r="Q16" i="2"/>
  <c r="Q14" i="2"/>
  <c r="Q12" i="2"/>
  <c r="Q10" i="2"/>
  <c r="Q35" i="2"/>
  <c r="Q31" i="2"/>
  <c r="Q29" i="2"/>
  <c r="Q27" i="2"/>
  <c r="Q25" i="2"/>
  <c r="Q19" i="2"/>
  <c r="Q17" i="2"/>
  <c r="Q13" i="2"/>
  <c r="Q11" i="2"/>
  <c r="Q9" i="2"/>
  <c r="Q8" i="2"/>
  <c r="Q7" i="2"/>
  <c r="Q24" i="2"/>
  <c r="Q73" i="2"/>
  <c r="Q15" i="2"/>
  <c r="Q58" i="2"/>
  <c r="Q6" i="2"/>
  <c r="Q60" i="2"/>
  <c r="Q33" i="2"/>
  <c r="Q36" i="2"/>
  <c r="Q49" i="2"/>
  <c r="Q70" i="2"/>
  <c r="Q23" i="2"/>
  <c r="Q72" i="2"/>
  <c r="Q48" i="2"/>
  <c r="Q21" i="2"/>
  <c r="Q5" i="2"/>
  <c r="U76" i="2"/>
  <c r="U77" i="2"/>
  <c r="U75" i="2"/>
  <c r="U74" i="2"/>
  <c r="U68" i="2"/>
  <c r="U66" i="2"/>
  <c r="U71" i="2"/>
  <c r="U67" i="2"/>
  <c r="U65" i="2"/>
  <c r="U64" i="2"/>
  <c r="U62" i="2"/>
  <c r="U56" i="2"/>
  <c r="U54" i="2"/>
  <c r="U52" i="2"/>
  <c r="U63" i="2"/>
  <c r="U59" i="2"/>
  <c r="U55" i="2"/>
  <c r="U51" i="2"/>
  <c r="U61" i="2"/>
  <c r="U57" i="2"/>
  <c r="U53" i="2"/>
  <c r="U47" i="2"/>
  <c r="U45" i="2"/>
  <c r="U43" i="2"/>
  <c r="U41" i="2"/>
  <c r="U39" i="2"/>
  <c r="U37" i="2"/>
  <c r="U50" i="2"/>
  <c r="U46" i="2"/>
  <c r="U44" i="2"/>
  <c r="U42" i="2"/>
  <c r="U40" i="2"/>
  <c r="U38" i="2"/>
  <c r="U34" i="2"/>
  <c r="U32" i="2"/>
  <c r="U30" i="2"/>
  <c r="U28" i="2"/>
  <c r="U26" i="2"/>
  <c r="U22" i="2"/>
  <c r="U20" i="2"/>
  <c r="U18" i="2"/>
  <c r="U16" i="2"/>
  <c r="U14" i="2"/>
  <c r="U12" i="2"/>
  <c r="U10" i="2"/>
  <c r="U35" i="2"/>
  <c r="U31" i="2"/>
  <c r="U29" i="2"/>
  <c r="U27" i="2"/>
  <c r="U25" i="2"/>
  <c r="U19" i="2"/>
  <c r="U17" i="2"/>
  <c r="U13" i="2"/>
  <c r="U11" i="2"/>
  <c r="U9" i="2"/>
  <c r="U8" i="2"/>
  <c r="U7" i="2"/>
  <c r="U24" i="2"/>
  <c r="U73" i="2"/>
  <c r="U15" i="2"/>
  <c r="U58" i="2"/>
  <c r="U6" i="2"/>
  <c r="U60" i="2"/>
  <c r="U33" i="2"/>
  <c r="U36" i="2"/>
  <c r="U49" i="2"/>
  <c r="U70" i="2"/>
  <c r="U23" i="2"/>
  <c r="U72" i="2"/>
  <c r="U48" i="2"/>
  <c r="U21" i="2"/>
  <c r="U5" i="2"/>
  <c r="W76" i="2"/>
  <c r="W77" i="2"/>
  <c r="W75" i="2"/>
  <c r="W74" i="2"/>
  <c r="W71" i="2"/>
  <c r="W68" i="2"/>
  <c r="W66" i="2"/>
  <c r="W67" i="2"/>
  <c r="W65" i="2"/>
  <c r="W64" i="2"/>
  <c r="W62" i="2"/>
  <c r="W56" i="2"/>
  <c r="W54" i="2"/>
  <c r="W52" i="2"/>
  <c r="W61" i="2"/>
  <c r="W57" i="2"/>
  <c r="W53" i="2"/>
  <c r="W63" i="2"/>
  <c r="W59" i="2"/>
  <c r="W55" i="2"/>
  <c r="W51" i="2"/>
  <c r="W47" i="2"/>
  <c r="W45" i="2"/>
  <c r="W43" i="2"/>
  <c r="W41" i="2"/>
  <c r="W39" i="2"/>
  <c r="W37" i="2"/>
  <c r="W50" i="2"/>
  <c r="W46" i="2"/>
  <c r="W44" i="2"/>
  <c r="W42" i="2"/>
  <c r="W40" i="2"/>
  <c r="W38" i="2"/>
  <c r="W34" i="2"/>
  <c r="W32" i="2"/>
  <c r="W30" i="2"/>
  <c r="W28" i="2"/>
  <c r="W26" i="2"/>
  <c r="W22" i="2"/>
  <c r="W20" i="2"/>
  <c r="W18" i="2"/>
  <c r="W16" i="2"/>
  <c r="W14" i="2"/>
  <c r="W12" i="2"/>
  <c r="W10" i="2"/>
  <c r="W35" i="2"/>
  <c r="W31" i="2"/>
  <c r="W29" i="2"/>
  <c r="W27" i="2"/>
  <c r="W25" i="2"/>
  <c r="W19" i="2"/>
  <c r="W17" i="2"/>
  <c r="W13" i="2"/>
  <c r="W11" i="2"/>
  <c r="W9" i="2"/>
  <c r="W8" i="2"/>
  <c r="W7" i="2"/>
  <c r="W6" i="2"/>
  <c r="W24" i="2"/>
  <c r="W60" i="2"/>
  <c r="W73" i="2"/>
  <c r="W33" i="2"/>
  <c r="W36" i="2"/>
  <c r="W70" i="2"/>
  <c r="W15" i="2"/>
  <c r="W49" i="2"/>
  <c r="W58" i="2"/>
  <c r="W72" i="2"/>
  <c r="W23" i="2"/>
  <c r="W48" i="2"/>
  <c r="W21" i="2"/>
  <c r="W5" i="2"/>
  <c r="AA76" i="2"/>
  <c r="AA77" i="2"/>
  <c r="AA75" i="2"/>
  <c r="AA74" i="2"/>
  <c r="AA71" i="2"/>
  <c r="AA68" i="2"/>
  <c r="AA66" i="2"/>
  <c r="AA67" i="2"/>
  <c r="AA65" i="2"/>
  <c r="AA64" i="2"/>
  <c r="AA62" i="2"/>
  <c r="AA56" i="2"/>
  <c r="AA54" i="2"/>
  <c r="AA52" i="2"/>
  <c r="AA61" i="2"/>
  <c r="AA57" i="2"/>
  <c r="AA53" i="2"/>
  <c r="AA63" i="2"/>
  <c r="AA59" i="2"/>
  <c r="AA55" i="2"/>
  <c r="AA51" i="2"/>
  <c r="AA47" i="2"/>
  <c r="AA45" i="2"/>
  <c r="AA43" i="2"/>
  <c r="AA41" i="2"/>
  <c r="AA39" i="2"/>
  <c r="AA37" i="2"/>
  <c r="AA50" i="2"/>
  <c r="AA46" i="2"/>
  <c r="AA44" i="2"/>
  <c r="AA42" i="2"/>
  <c r="AA40" i="2"/>
  <c r="AA38" i="2"/>
  <c r="AA34" i="2"/>
  <c r="AA32" i="2"/>
  <c r="AA30" i="2"/>
  <c r="AA28" i="2"/>
  <c r="AA26" i="2"/>
  <c r="AA22" i="2"/>
  <c r="AA20" i="2"/>
  <c r="AA18" i="2"/>
  <c r="AA16" i="2"/>
  <c r="AA14" i="2"/>
  <c r="AA12" i="2"/>
  <c r="AA10" i="2"/>
  <c r="AA35" i="2"/>
  <c r="AA31" i="2"/>
  <c r="AA29" i="2"/>
  <c r="AA27" i="2"/>
  <c r="AA25" i="2"/>
  <c r="AA19" i="2"/>
  <c r="AA17" i="2"/>
  <c r="AA13" i="2"/>
  <c r="AA11" i="2"/>
  <c r="AA9" i="2"/>
  <c r="AA8" i="2"/>
  <c r="AA7" i="2"/>
  <c r="AA6" i="2"/>
  <c r="AA24" i="2"/>
  <c r="AA60" i="2"/>
  <c r="AA73" i="2"/>
  <c r="AA33" i="2"/>
  <c r="AA36" i="2"/>
  <c r="AA70" i="2"/>
  <c r="AA15" i="2"/>
  <c r="AA49" i="2"/>
  <c r="AA58" i="2"/>
  <c r="AA72" i="2"/>
  <c r="AA23" i="2"/>
  <c r="AA48" i="2"/>
  <c r="AA21" i="2"/>
  <c r="AA5" i="2"/>
  <c r="AE76" i="2"/>
  <c r="AE77" i="2"/>
  <c r="AE75" i="2"/>
  <c r="AE74" i="2"/>
  <c r="AE71" i="2"/>
  <c r="AE68" i="2"/>
  <c r="AE66" i="2"/>
  <c r="AE67" i="2"/>
  <c r="AE65" i="2"/>
  <c r="AE64" i="2"/>
  <c r="AE62" i="2"/>
  <c r="AE56" i="2"/>
  <c r="AE54" i="2"/>
  <c r="AE52" i="2"/>
  <c r="AE61" i="2"/>
  <c r="AE57" i="2"/>
  <c r="AE53" i="2"/>
  <c r="AE63" i="2"/>
  <c r="AE59" i="2"/>
  <c r="AE55" i="2"/>
  <c r="AE51" i="2"/>
  <c r="AE47" i="2"/>
  <c r="AE45" i="2"/>
  <c r="AE43" i="2"/>
  <c r="AE41" i="2"/>
  <c r="AE39" i="2"/>
  <c r="AE37" i="2"/>
  <c r="AE50" i="2"/>
  <c r="AE46" i="2"/>
  <c r="AE44" i="2"/>
  <c r="AE42" i="2"/>
  <c r="AE40" i="2"/>
  <c r="AE38" i="2"/>
  <c r="AE34" i="2"/>
  <c r="AE32" i="2"/>
  <c r="AE30" i="2"/>
  <c r="AE28" i="2"/>
  <c r="AE26" i="2"/>
  <c r="AE22" i="2"/>
  <c r="AE20" i="2"/>
  <c r="AE18" i="2"/>
  <c r="AE16" i="2"/>
  <c r="AE14" i="2"/>
  <c r="AE12" i="2"/>
  <c r="AE10" i="2"/>
  <c r="AE35" i="2"/>
  <c r="AE31" i="2"/>
  <c r="AE29" i="2"/>
  <c r="AE27" i="2"/>
  <c r="AE25" i="2"/>
  <c r="AE19" i="2"/>
  <c r="AE17" i="2"/>
  <c r="AE13" i="2"/>
  <c r="AE11" i="2"/>
  <c r="AE9" i="2"/>
  <c r="AE8" i="2"/>
  <c r="AE7" i="2"/>
  <c r="AE6" i="2"/>
  <c r="AE24" i="2"/>
  <c r="AE60" i="2"/>
  <c r="AE73" i="2"/>
  <c r="AE33" i="2"/>
  <c r="AE36" i="2"/>
  <c r="AE70" i="2"/>
  <c r="AE15" i="2"/>
  <c r="AE49" i="2"/>
  <c r="AE58" i="2"/>
  <c r="AE72" i="2"/>
  <c r="AE23" i="2"/>
  <c r="AE48" i="2"/>
  <c r="AE21" i="2"/>
  <c r="AE5" i="2"/>
  <c r="AG76" i="2"/>
  <c r="AG77" i="2"/>
  <c r="AG75" i="2"/>
  <c r="AG74" i="2"/>
  <c r="AG68" i="2"/>
  <c r="AG66" i="2"/>
  <c r="AG71" i="2"/>
  <c r="AG67" i="2"/>
  <c r="AG65" i="2"/>
  <c r="AG64" i="2"/>
  <c r="AG62" i="2"/>
  <c r="AG56" i="2"/>
  <c r="AG54" i="2"/>
  <c r="AG52" i="2"/>
  <c r="AG63" i="2"/>
  <c r="AG59" i="2"/>
  <c r="AG55" i="2"/>
  <c r="AG51" i="2"/>
  <c r="AG61" i="2"/>
  <c r="AG57" i="2"/>
  <c r="AG53" i="2"/>
  <c r="AG47" i="2"/>
  <c r="AG45" i="2"/>
  <c r="AG43" i="2"/>
  <c r="AG41" i="2"/>
  <c r="AG39" i="2"/>
  <c r="AG37" i="2"/>
  <c r="AG50" i="2"/>
  <c r="AG46" i="2"/>
  <c r="AG44" i="2"/>
  <c r="AG42" i="2"/>
  <c r="AG40" i="2"/>
  <c r="AG38" i="2"/>
  <c r="AG34" i="2"/>
  <c r="AG32" i="2"/>
  <c r="AG30" i="2"/>
  <c r="AG28" i="2"/>
  <c r="AG26" i="2"/>
  <c r="AG22" i="2"/>
  <c r="AG20" i="2"/>
  <c r="AG18" i="2"/>
  <c r="AG16" i="2"/>
  <c r="AG14" i="2"/>
  <c r="AG12" i="2"/>
  <c r="AG10" i="2"/>
  <c r="AG35" i="2"/>
  <c r="AG31" i="2"/>
  <c r="AG29" i="2"/>
  <c r="AG27" i="2"/>
  <c r="AG25" i="2"/>
  <c r="AG19" i="2"/>
  <c r="AG17" i="2"/>
  <c r="AG13" i="2"/>
  <c r="AG11" i="2"/>
  <c r="AG9" i="2"/>
  <c r="AG8" i="2"/>
  <c r="AG7" i="2"/>
  <c r="AG24" i="2"/>
  <c r="AG73" i="2"/>
  <c r="AG15" i="2"/>
  <c r="AG58" i="2"/>
  <c r="AG6" i="2"/>
  <c r="AG60" i="2"/>
  <c r="AG33" i="2"/>
  <c r="AG36" i="2"/>
  <c r="AG49" i="2"/>
  <c r="AG70" i="2"/>
  <c r="AG23" i="2"/>
  <c r="AG72" i="2"/>
  <c r="AG48" i="2"/>
  <c r="AG21" i="2"/>
  <c r="AG5" i="2"/>
  <c r="AK76" i="2"/>
  <c r="AK74" i="2"/>
  <c r="AK77" i="2"/>
  <c r="AK75" i="2"/>
  <c r="AK68" i="2"/>
  <c r="AK66" i="2"/>
  <c r="AK64" i="2"/>
  <c r="AK71" i="2"/>
  <c r="AK67" i="2"/>
  <c r="AK65" i="2"/>
  <c r="AK62" i="2"/>
  <c r="AK56" i="2"/>
  <c r="AK54" i="2"/>
  <c r="AK52" i="2"/>
  <c r="AK63" i="2"/>
  <c r="AK59" i="2"/>
  <c r="AK55" i="2"/>
  <c r="AK51" i="2"/>
  <c r="AK61" i="2"/>
  <c r="AK57" i="2"/>
  <c r="AK53" i="2"/>
  <c r="AK47" i="2"/>
  <c r="AK45" i="2"/>
  <c r="AK43" i="2"/>
  <c r="AK41" i="2"/>
  <c r="AK39" i="2"/>
  <c r="AK37" i="2"/>
  <c r="AK50" i="2"/>
  <c r="AK46" i="2"/>
  <c r="AK44" i="2"/>
  <c r="AK42" i="2"/>
  <c r="AK40" i="2"/>
  <c r="AK38" i="2"/>
  <c r="AK34" i="2"/>
  <c r="AK32" i="2"/>
  <c r="AK30" i="2"/>
  <c r="AK28" i="2"/>
  <c r="AK26" i="2"/>
  <c r="AK22" i="2"/>
  <c r="AK20" i="2"/>
  <c r="AK18" i="2"/>
  <c r="AK16" i="2"/>
  <c r="AK14" i="2"/>
  <c r="AK12" i="2"/>
  <c r="AK10" i="2"/>
  <c r="AK35" i="2"/>
  <c r="AK31" i="2"/>
  <c r="AK29" i="2"/>
  <c r="AK27" i="2"/>
  <c r="AK25" i="2"/>
  <c r="AK19" i="2"/>
  <c r="AK17" i="2"/>
  <c r="AK13" i="2"/>
  <c r="AK11" i="2"/>
  <c r="AK9" i="2"/>
  <c r="AK8" i="2"/>
  <c r="AK7" i="2"/>
  <c r="AK24" i="2"/>
  <c r="AK73" i="2"/>
  <c r="AK15" i="2"/>
  <c r="AK58" i="2"/>
  <c r="AK6" i="2"/>
  <c r="AK60" i="2"/>
  <c r="AK33" i="2"/>
  <c r="AK36" i="2"/>
  <c r="AK49" i="2"/>
  <c r="AK70" i="2"/>
  <c r="AK23" i="2"/>
  <c r="AK72" i="2"/>
  <c r="AK48" i="2"/>
  <c r="AK21" i="2"/>
  <c r="AK5" i="2"/>
  <c r="AM76" i="2"/>
  <c r="AM74" i="2"/>
  <c r="AM77" i="2"/>
  <c r="AM75" i="2"/>
  <c r="AM71" i="2"/>
  <c r="AM68" i="2"/>
  <c r="AM66" i="2"/>
  <c r="AM64" i="2"/>
  <c r="AM67" i="2"/>
  <c r="AM65" i="2"/>
  <c r="AM62" i="2"/>
  <c r="AM56" i="2"/>
  <c r="AM54" i="2"/>
  <c r="AM52" i="2"/>
  <c r="AM61" i="2"/>
  <c r="AM57" i="2"/>
  <c r="AM53" i="2"/>
  <c r="AM63" i="2"/>
  <c r="AM59" i="2"/>
  <c r="AM55" i="2"/>
  <c r="AM51" i="2"/>
  <c r="AM47" i="2"/>
  <c r="AM45" i="2"/>
  <c r="AM43" i="2"/>
  <c r="AM41" i="2"/>
  <c r="AM39" i="2"/>
  <c r="AM37" i="2"/>
  <c r="AM50" i="2"/>
  <c r="AM46" i="2"/>
  <c r="AM44" i="2"/>
  <c r="AM42" i="2"/>
  <c r="AM40" i="2"/>
  <c r="AM38" i="2"/>
  <c r="AM34" i="2"/>
  <c r="AM32" i="2"/>
  <c r="AM30" i="2"/>
  <c r="AM28" i="2"/>
  <c r="AM26" i="2"/>
  <c r="AM22" i="2"/>
  <c r="AM20" i="2"/>
  <c r="AM18" i="2"/>
  <c r="AM16" i="2"/>
  <c r="AM14" i="2"/>
  <c r="AM12" i="2"/>
  <c r="AM10" i="2"/>
  <c r="AM35" i="2"/>
  <c r="AM31" i="2"/>
  <c r="AM29" i="2"/>
  <c r="AM27" i="2"/>
  <c r="AM25" i="2"/>
  <c r="AM19" i="2"/>
  <c r="AM17" i="2"/>
  <c r="AM13" i="2"/>
  <c r="AM11" i="2"/>
  <c r="AM9" i="2"/>
  <c r="AM8" i="2"/>
  <c r="AM7" i="2"/>
  <c r="AM6" i="2"/>
  <c r="AM24" i="2"/>
  <c r="AM60" i="2"/>
  <c r="AM73" i="2"/>
  <c r="AM33" i="2"/>
  <c r="AM36" i="2"/>
  <c r="AM70" i="2"/>
  <c r="AM15" i="2"/>
  <c r="AM49" i="2"/>
  <c r="AM58" i="2"/>
  <c r="AM72" i="2"/>
  <c r="AM23" i="2"/>
  <c r="AM48" i="2"/>
  <c r="AM21" i="2"/>
  <c r="AM5" i="2"/>
  <c r="AS76" i="2"/>
  <c r="AS74" i="2"/>
  <c r="AS77" i="2"/>
  <c r="AS75" i="2"/>
  <c r="AS68" i="2"/>
  <c r="AS66" i="2"/>
  <c r="AS64" i="2"/>
  <c r="AS71" i="2"/>
  <c r="AS67" i="2"/>
  <c r="AS65" i="2"/>
  <c r="AS62" i="2"/>
  <c r="AS56" i="2"/>
  <c r="AS54" i="2"/>
  <c r="AS52" i="2"/>
  <c r="AS50" i="2"/>
  <c r="AS63" i="2"/>
  <c r="AS59" i="2"/>
  <c r="AS55" i="2"/>
  <c r="AS51" i="2"/>
  <c r="AS61" i="2"/>
  <c r="AS57" i="2"/>
  <c r="AS53" i="2"/>
  <c r="AS47" i="2"/>
  <c r="AS45" i="2"/>
  <c r="AS43" i="2"/>
  <c r="AS41" i="2"/>
  <c r="AS39" i="2"/>
  <c r="AS37" i="2"/>
  <c r="AS46" i="2"/>
  <c r="AS44" i="2"/>
  <c r="AS42" i="2"/>
  <c r="AS40" i="2"/>
  <c r="AS38" i="2"/>
  <c r="AS34" i="2"/>
  <c r="AS32" i="2"/>
  <c r="AS30" i="2"/>
  <c r="AS28" i="2"/>
  <c r="AS26" i="2"/>
  <c r="AS22" i="2"/>
  <c r="AS20" i="2"/>
  <c r="AS18" i="2"/>
  <c r="AS16" i="2"/>
  <c r="AS14" i="2"/>
  <c r="AS12" i="2"/>
  <c r="AS10" i="2"/>
  <c r="AS35" i="2"/>
  <c r="AS31" i="2"/>
  <c r="AS29" i="2"/>
  <c r="AS27" i="2"/>
  <c r="AS25" i="2"/>
  <c r="AS19" i="2"/>
  <c r="AS17" i="2"/>
  <c r="AS13" i="2"/>
  <c r="AS11" i="2"/>
  <c r="AS9" i="2"/>
  <c r="AS8" i="2"/>
  <c r="AS7" i="2"/>
  <c r="AS24" i="2"/>
  <c r="AS73" i="2"/>
  <c r="AS15" i="2"/>
  <c r="AS58" i="2"/>
  <c r="AS6" i="2"/>
  <c r="AS60" i="2"/>
  <c r="AS33" i="2"/>
  <c r="AS36" i="2"/>
  <c r="AS49" i="2"/>
  <c r="AS70" i="2"/>
  <c r="AS23" i="2"/>
  <c r="AS72" i="2"/>
  <c r="AS48" i="2"/>
  <c r="AS21" i="2"/>
  <c r="AS5" i="2"/>
  <c r="AW76" i="2"/>
  <c r="AW74" i="2"/>
  <c r="AW77" i="2"/>
  <c r="AW75" i="2"/>
  <c r="AW68" i="2"/>
  <c r="AW66" i="2"/>
  <c r="AW64" i="2"/>
  <c r="AW71" i="2"/>
  <c r="AW67" i="2"/>
  <c r="AW65" i="2"/>
  <c r="AW62" i="2"/>
  <c r="AW56" i="2"/>
  <c r="AW54" i="2"/>
  <c r="AW52" i="2"/>
  <c r="AW50" i="2"/>
  <c r="AW63" i="2"/>
  <c r="AW59" i="2"/>
  <c r="AW55" i="2"/>
  <c r="AW51" i="2"/>
  <c r="AW61" i="2"/>
  <c r="AW57" i="2"/>
  <c r="AW53" i="2"/>
  <c r="AW47" i="2"/>
  <c r="AW45" i="2"/>
  <c r="AW43" i="2"/>
  <c r="AW41" i="2"/>
  <c r="AW39" i="2"/>
  <c r="AW37" i="2"/>
  <c r="AW46" i="2"/>
  <c r="AW44" i="2"/>
  <c r="AW42" i="2"/>
  <c r="AW40" i="2"/>
  <c r="AW38" i="2"/>
  <c r="AW34" i="2"/>
  <c r="AW32" i="2"/>
  <c r="AW30" i="2"/>
  <c r="AW28" i="2"/>
  <c r="AW26" i="2"/>
  <c r="AW22" i="2"/>
  <c r="AW20" i="2"/>
  <c r="AW18" i="2"/>
  <c r="AW16" i="2"/>
  <c r="AW14" i="2"/>
  <c r="AW12" i="2"/>
  <c r="AW10" i="2"/>
  <c r="AW35" i="2"/>
  <c r="AW31" i="2"/>
  <c r="AW29" i="2"/>
  <c r="AW27" i="2"/>
  <c r="AW25" i="2"/>
  <c r="AW19" i="2"/>
  <c r="AW17" i="2"/>
  <c r="AW13" i="2"/>
  <c r="AW11" i="2"/>
  <c r="AW9" i="2"/>
  <c r="AW8" i="2"/>
  <c r="AW7" i="2"/>
  <c r="AW24" i="2"/>
  <c r="AW73" i="2"/>
  <c r="AW15" i="2"/>
  <c r="AW58" i="2"/>
  <c r="AW6" i="2"/>
  <c r="AW60" i="2"/>
  <c r="AW33" i="2"/>
  <c r="AW36" i="2"/>
  <c r="AW49" i="2"/>
  <c r="AW70" i="2"/>
  <c r="AW23" i="2"/>
  <c r="AW72" i="2"/>
  <c r="AW48" i="2"/>
  <c r="AW21" i="2"/>
  <c r="AW5" i="2"/>
  <c r="AY76" i="2"/>
  <c r="AY74" i="2"/>
  <c r="AY77" i="2"/>
  <c r="AY75" i="2"/>
  <c r="AY71" i="2"/>
  <c r="AY68" i="2"/>
  <c r="AY66" i="2"/>
  <c r="AY64" i="2"/>
  <c r="AY67" i="2"/>
  <c r="AY65" i="2"/>
  <c r="AY62" i="2"/>
  <c r="AY56" i="2"/>
  <c r="AY54" i="2"/>
  <c r="AY52" i="2"/>
  <c r="AY50" i="2"/>
  <c r="AY61" i="2"/>
  <c r="AY57" i="2"/>
  <c r="AY53" i="2"/>
  <c r="AY63" i="2"/>
  <c r="AY59" i="2"/>
  <c r="AY55" i="2"/>
  <c r="AY51" i="2"/>
  <c r="AY47" i="2"/>
  <c r="AY45" i="2"/>
  <c r="AY43" i="2"/>
  <c r="AY41" i="2"/>
  <c r="AY39" i="2"/>
  <c r="AY37" i="2"/>
  <c r="AY46" i="2"/>
  <c r="AY44" i="2"/>
  <c r="AY42" i="2"/>
  <c r="AY40" i="2"/>
  <c r="AY38" i="2"/>
  <c r="AY34" i="2"/>
  <c r="AY32" i="2"/>
  <c r="AY30" i="2"/>
  <c r="AY28" i="2"/>
  <c r="AY26" i="2"/>
  <c r="AY22" i="2"/>
  <c r="AY20" i="2"/>
  <c r="AY18" i="2"/>
  <c r="AY16" i="2"/>
  <c r="AY14" i="2"/>
  <c r="AY12" i="2"/>
  <c r="AY10" i="2"/>
  <c r="AY35" i="2"/>
  <c r="AY31" i="2"/>
  <c r="AY29" i="2"/>
  <c r="AY27" i="2"/>
  <c r="AY25" i="2"/>
  <c r="AY19" i="2"/>
  <c r="AY17" i="2"/>
  <c r="AY13" i="2"/>
  <c r="AY11" i="2"/>
  <c r="AY9" i="2"/>
  <c r="AY8" i="2"/>
  <c r="AY7" i="2"/>
  <c r="AY6" i="2"/>
  <c r="AY24" i="2"/>
  <c r="AY60" i="2"/>
  <c r="AY73" i="2"/>
  <c r="AY33" i="2"/>
  <c r="AY36" i="2"/>
  <c r="AY70" i="2"/>
  <c r="AY15" i="2"/>
  <c r="AY49" i="2"/>
  <c r="AY58" i="2"/>
  <c r="AY72" i="2"/>
  <c r="AY23" i="2"/>
  <c r="AY48" i="2"/>
  <c r="AY21" i="2"/>
  <c r="AY5" i="2"/>
  <c r="BC76" i="2"/>
  <c r="BC74" i="2"/>
  <c r="BC77" i="2"/>
  <c r="BC75" i="2"/>
  <c r="BC71" i="2"/>
  <c r="BC68" i="2"/>
  <c r="BC66" i="2"/>
  <c r="BC64" i="2"/>
  <c r="BC67" i="2"/>
  <c r="BC65" i="2"/>
  <c r="BC62" i="2"/>
  <c r="BC56" i="2"/>
  <c r="BC54" i="2"/>
  <c r="BC52" i="2"/>
  <c r="BC50" i="2"/>
  <c r="BC61" i="2"/>
  <c r="BC57" i="2"/>
  <c r="BC53" i="2"/>
  <c r="BC63" i="2"/>
  <c r="BC59" i="2"/>
  <c r="BC55" i="2"/>
  <c r="BC51" i="2"/>
  <c r="BC47" i="2"/>
  <c r="BC45" i="2"/>
  <c r="BC43" i="2"/>
  <c r="BC41" i="2"/>
  <c r="BC39" i="2"/>
  <c r="BC37" i="2"/>
  <c r="BC46" i="2"/>
  <c r="BC44" i="2"/>
  <c r="BC42" i="2"/>
  <c r="BC40" i="2"/>
  <c r="BC38" i="2"/>
  <c r="BC34" i="2"/>
  <c r="BC32" i="2"/>
  <c r="BC30" i="2"/>
  <c r="BC28" i="2"/>
  <c r="BC26" i="2"/>
  <c r="BC22" i="2"/>
  <c r="BC20" i="2"/>
  <c r="BC18" i="2"/>
  <c r="BC16" i="2"/>
  <c r="BC14" i="2"/>
  <c r="BC12" i="2"/>
  <c r="BC10" i="2"/>
  <c r="BC35" i="2"/>
  <c r="BC31" i="2"/>
  <c r="BC29" i="2"/>
  <c r="BC27" i="2"/>
  <c r="BC25" i="2"/>
  <c r="BC19" i="2"/>
  <c r="BC17" i="2"/>
  <c r="BC13" i="2"/>
  <c r="BC11" i="2"/>
  <c r="BC9" i="2"/>
  <c r="BC8" i="2"/>
  <c r="BC7" i="2"/>
  <c r="BC6" i="2"/>
  <c r="BC24" i="2"/>
  <c r="BC60" i="2"/>
  <c r="BC73" i="2"/>
  <c r="BC33" i="2"/>
  <c r="BC36" i="2"/>
  <c r="BC70" i="2"/>
  <c r="BC15" i="2"/>
  <c r="BC49" i="2"/>
  <c r="BC58" i="2"/>
  <c r="BC72" i="2"/>
  <c r="BC23" i="2"/>
  <c r="BC48" i="2"/>
  <c r="BC21" i="2"/>
  <c r="BC5" i="2"/>
  <c r="J77" i="2"/>
  <c r="J75" i="2"/>
  <c r="J76" i="2"/>
  <c r="J74" i="2"/>
  <c r="J71" i="2"/>
  <c r="J67" i="2"/>
  <c r="J65" i="2"/>
  <c r="J68" i="2"/>
  <c r="J66" i="2"/>
  <c r="J63" i="2"/>
  <c r="J61" i="2"/>
  <c r="J59" i="2"/>
  <c r="J57" i="2"/>
  <c r="J55" i="2"/>
  <c r="J53" i="2"/>
  <c r="J51" i="2"/>
  <c r="J62" i="2"/>
  <c r="J54" i="2"/>
  <c r="J64" i="2"/>
  <c r="J56" i="2"/>
  <c r="J52" i="2"/>
  <c r="J50" i="2"/>
  <c r="J46" i="2"/>
  <c r="J44" i="2"/>
  <c r="J42" i="2"/>
  <c r="J40" i="2"/>
  <c r="J38" i="2"/>
  <c r="J47" i="2"/>
  <c r="J45" i="2"/>
  <c r="J43" i="2"/>
  <c r="J41" i="2"/>
  <c r="J37" i="2"/>
  <c r="J35" i="2"/>
  <c r="J31" i="2"/>
  <c r="J29" i="2"/>
  <c r="J27" i="2"/>
  <c r="J25" i="2"/>
  <c r="J19" i="2"/>
  <c r="J17" i="2"/>
  <c r="J13" i="2"/>
  <c r="J11" i="2"/>
  <c r="J9" i="2"/>
  <c r="J34" i="2"/>
  <c r="J32" i="2"/>
  <c r="J30" i="2"/>
  <c r="J28" i="2"/>
  <c r="J26" i="2"/>
  <c r="J22" i="2"/>
  <c r="J20" i="2"/>
  <c r="J18" i="2"/>
  <c r="J16" i="2"/>
  <c r="J14" i="2"/>
  <c r="J12" i="2"/>
  <c r="J10" i="2"/>
  <c r="J7" i="2"/>
  <c r="J8" i="2"/>
  <c r="J6" i="2"/>
  <c r="J24" i="2"/>
  <c r="J39" i="2"/>
  <c r="J60" i="2"/>
  <c r="J73" i="2"/>
  <c r="J33" i="2"/>
  <c r="J70" i="2"/>
  <c r="J15" i="2"/>
  <c r="J49" i="2"/>
  <c r="J72" i="2"/>
  <c r="J36" i="2"/>
  <c r="J23" i="2"/>
  <c r="J58" i="2"/>
  <c r="J48" i="2"/>
  <c r="J21" i="2"/>
  <c r="J5" i="2"/>
  <c r="P77" i="2"/>
  <c r="P75" i="2"/>
  <c r="P76" i="2"/>
  <c r="P74" i="2"/>
  <c r="P71" i="2"/>
  <c r="P67" i="2"/>
  <c r="P65" i="2"/>
  <c r="P68" i="2"/>
  <c r="P66" i="2"/>
  <c r="P63" i="2"/>
  <c r="P61" i="2"/>
  <c r="P59" i="2"/>
  <c r="P57" i="2"/>
  <c r="P55" i="2"/>
  <c r="P53" i="2"/>
  <c r="P51" i="2"/>
  <c r="P64" i="2"/>
  <c r="P56" i="2"/>
  <c r="P52" i="2"/>
  <c r="P62" i="2"/>
  <c r="P54" i="2"/>
  <c r="P50" i="2"/>
  <c r="P46" i="2"/>
  <c r="P44" i="2"/>
  <c r="P42" i="2"/>
  <c r="P40" i="2"/>
  <c r="P38" i="2"/>
  <c r="P47" i="2"/>
  <c r="P45" i="2"/>
  <c r="P43" i="2"/>
  <c r="P41" i="2"/>
  <c r="P39" i="2"/>
  <c r="P37" i="2"/>
  <c r="P35" i="2"/>
  <c r="P31" i="2"/>
  <c r="P29" i="2"/>
  <c r="P27" i="2"/>
  <c r="P25" i="2"/>
  <c r="P19" i="2"/>
  <c r="P17" i="2"/>
  <c r="P13" i="2"/>
  <c r="P11" i="2"/>
  <c r="P9" i="2"/>
  <c r="P34" i="2"/>
  <c r="P32" i="2"/>
  <c r="P30" i="2"/>
  <c r="P28" i="2"/>
  <c r="P26" i="2"/>
  <c r="P22" i="2"/>
  <c r="P20" i="2"/>
  <c r="P18" i="2"/>
  <c r="P16" i="2"/>
  <c r="P14" i="2"/>
  <c r="P12" i="2"/>
  <c r="P10" i="2"/>
  <c r="P7" i="2"/>
  <c r="P8" i="2"/>
  <c r="P6" i="2"/>
  <c r="P15" i="2"/>
  <c r="P33" i="2"/>
  <c r="P36" i="2"/>
  <c r="P49" i="2"/>
  <c r="P58" i="2"/>
  <c r="P70" i="2"/>
  <c r="P73" i="2"/>
  <c r="P24" i="2"/>
  <c r="P60" i="2"/>
  <c r="P48" i="2"/>
  <c r="P72" i="2"/>
  <c r="P23" i="2"/>
  <c r="P21" i="2"/>
  <c r="P5" i="2"/>
  <c r="X77" i="2"/>
  <c r="X75" i="2"/>
  <c r="X76" i="2"/>
  <c r="X74" i="2"/>
  <c r="X71" i="2"/>
  <c r="X67" i="2"/>
  <c r="X65" i="2"/>
  <c r="X68" i="2"/>
  <c r="X66" i="2"/>
  <c r="X63" i="2"/>
  <c r="X61" i="2"/>
  <c r="X59" i="2"/>
  <c r="X57" i="2"/>
  <c r="X55" i="2"/>
  <c r="X53" i="2"/>
  <c r="X51" i="2"/>
  <c r="X64" i="2"/>
  <c r="X56" i="2"/>
  <c r="X52" i="2"/>
  <c r="X62" i="2"/>
  <c r="X54" i="2"/>
  <c r="X50" i="2"/>
  <c r="X46" i="2"/>
  <c r="X44" i="2"/>
  <c r="X42" i="2"/>
  <c r="X40" i="2"/>
  <c r="X38" i="2"/>
  <c r="X47" i="2"/>
  <c r="X45" i="2"/>
  <c r="X43" i="2"/>
  <c r="X41" i="2"/>
  <c r="X39" i="2"/>
  <c r="X37" i="2"/>
  <c r="X35" i="2"/>
  <c r="X31" i="2"/>
  <c r="X29" i="2"/>
  <c r="X27" i="2"/>
  <c r="X25" i="2"/>
  <c r="X19" i="2"/>
  <c r="X17" i="2"/>
  <c r="X13" i="2"/>
  <c r="X11" i="2"/>
  <c r="X9" i="2"/>
  <c r="X34" i="2"/>
  <c r="X32" i="2"/>
  <c r="X30" i="2"/>
  <c r="X28" i="2"/>
  <c r="X26" i="2"/>
  <c r="X22" i="2"/>
  <c r="X20" i="2"/>
  <c r="X18" i="2"/>
  <c r="X16" i="2"/>
  <c r="X14" i="2"/>
  <c r="X12" i="2"/>
  <c r="X10" i="2"/>
  <c r="X7" i="2"/>
  <c r="X8" i="2"/>
  <c r="X6" i="2"/>
  <c r="X15" i="2"/>
  <c r="X33" i="2"/>
  <c r="X36" i="2"/>
  <c r="X49" i="2"/>
  <c r="X58" i="2"/>
  <c r="X70" i="2"/>
  <c r="X73" i="2"/>
  <c r="X24" i="2"/>
  <c r="X60" i="2"/>
  <c r="X48" i="2"/>
  <c r="X72" i="2"/>
  <c r="X23" i="2"/>
  <c r="X21" i="2"/>
  <c r="X5" i="2"/>
  <c r="AF77" i="2"/>
  <c r="AF75" i="2"/>
  <c r="AF76" i="2"/>
  <c r="AF74" i="2"/>
  <c r="AF71" i="2"/>
  <c r="AF67" i="2"/>
  <c r="AF65" i="2"/>
  <c r="AF68" i="2"/>
  <c r="AF66" i="2"/>
  <c r="AF63" i="2"/>
  <c r="AF61" i="2"/>
  <c r="AF59" i="2"/>
  <c r="AF57" i="2"/>
  <c r="AF55" i="2"/>
  <c r="AF53" i="2"/>
  <c r="AF51" i="2"/>
  <c r="AF64" i="2"/>
  <c r="AF56" i="2"/>
  <c r="AF52" i="2"/>
  <c r="AF62" i="2"/>
  <c r="AF54" i="2"/>
  <c r="AF50" i="2"/>
  <c r="AF46" i="2"/>
  <c r="AF44" i="2"/>
  <c r="AF42" i="2"/>
  <c r="AF40" i="2"/>
  <c r="AF38" i="2"/>
  <c r="AF47" i="2"/>
  <c r="AF45" i="2"/>
  <c r="AF43" i="2"/>
  <c r="AF41" i="2"/>
  <c r="AF39" i="2"/>
  <c r="AF37" i="2"/>
  <c r="AF35" i="2"/>
  <c r="AF31" i="2"/>
  <c r="AF29" i="2"/>
  <c r="AF27" i="2"/>
  <c r="AF25" i="2"/>
  <c r="AF19" i="2"/>
  <c r="AF17" i="2"/>
  <c r="AF13" i="2"/>
  <c r="AF11" i="2"/>
  <c r="AF9" i="2"/>
  <c r="AF34" i="2"/>
  <c r="AF32" i="2"/>
  <c r="AF30" i="2"/>
  <c r="AF28" i="2"/>
  <c r="AF26" i="2"/>
  <c r="AF22" i="2"/>
  <c r="AF20" i="2"/>
  <c r="AF18" i="2"/>
  <c r="AF16" i="2"/>
  <c r="AF14" i="2"/>
  <c r="AF12" i="2"/>
  <c r="AF10" i="2"/>
  <c r="AF7" i="2"/>
  <c r="AF8" i="2"/>
  <c r="AF6" i="2"/>
  <c r="AF15" i="2"/>
  <c r="AF33" i="2"/>
  <c r="AF36" i="2"/>
  <c r="AF49" i="2"/>
  <c r="AF58" i="2"/>
  <c r="AF70" i="2"/>
  <c r="AF73" i="2"/>
  <c r="AF24" i="2"/>
  <c r="AF60" i="2"/>
  <c r="AF48" i="2"/>
  <c r="AF72" i="2"/>
  <c r="AF23" i="2"/>
  <c r="AF21" i="2"/>
  <c r="AF5" i="2"/>
  <c r="AN77" i="2"/>
  <c r="AN75" i="2"/>
  <c r="AN76" i="2"/>
  <c r="AN74" i="2"/>
  <c r="AN71" i="2"/>
  <c r="AN67" i="2"/>
  <c r="AN65" i="2"/>
  <c r="AN68" i="2"/>
  <c r="AN66" i="2"/>
  <c r="AN64" i="2"/>
  <c r="AN63" i="2"/>
  <c r="AN61" i="2"/>
  <c r="AN59" i="2"/>
  <c r="AN57" i="2"/>
  <c r="AN55" i="2"/>
  <c r="AN53" i="2"/>
  <c r="AN51" i="2"/>
  <c r="AN56" i="2"/>
  <c r="AN52" i="2"/>
  <c r="AN62" i="2"/>
  <c r="AN54" i="2"/>
  <c r="AN50" i="2"/>
  <c r="AN46" i="2"/>
  <c r="AN44" i="2"/>
  <c r="AN42" i="2"/>
  <c r="AN40" i="2"/>
  <c r="AN38" i="2"/>
  <c r="AN47" i="2"/>
  <c r="AN45" i="2"/>
  <c r="AN43" i="2"/>
  <c r="AN41" i="2"/>
  <c r="AN39" i="2"/>
  <c r="AN37" i="2"/>
  <c r="AN35" i="2"/>
  <c r="AN31" i="2"/>
  <c r="AN29" i="2"/>
  <c r="AN27" i="2"/>
  <c r="AN25" i="2"/>
  <c r="AN19" i="2"/>
  <c r="AN17" i="2"/>
  <c r="AN13" i="2"/>
  <c r="AN11" i="2"/>
  <c r="AN9" i="2"/>
  <c r="AN34" i="2"/>
  <c r="AN32" i="2"/>
  <c r="AN30" i="2"/>
  <c r="AN28" i="2"/>
  <c r="AN26" i="2"/>
  <c r="AN22" i="2"/>
  <c r="AN20" i="2"/>
  <c r="AN18" i="2"/>
  <c r="AN16" i="2"/>
  <c r="AN14" i="2"/>
  <c r="AN12" i="2"/>
  <c r="AN10" i="2"/>
  <c r="AN7" i="2"/>
  <c r="AN8" i="2"/>
  <c r="AN6" i="2"/>
  <c r="AN15" i="2"/>
  <c r="AN33" i="2"/>
  <c r="AN36" i="2"/>
  <c r="AN49" i="2"/>
  <c r="AN58" i="2"/>
  <c r="AN70" i="2"/>
  <c r="AN73" i="2"/>
  <c r="AN24" i="2"/>
  <c r="AN60" i="2"/>
  <c r="AN48" i="2"/>
  <c r="AN72" i="2"/>
  <c r="AN23" i="2"/>
  <c r="AN21" i="2"/>
  <c r="AN5" i="2"/>
  <c r="AT77" i="2"/>
  <c r="AT75" i="2"/>
  <c r="AT76" i="2"/>
  <c r="AT74" i="2"/>
  <c r="AT71" i="2"/>
  <c r="AT67" i="2"/>
  <c r="AT65" i="2"/>
  <c r="AT68" i="2"/>
  <c r="AT66" i="2"/>
  <c r="AT64" i="2"/>
  <c r="AT63" i="2"/>
  <c r="AT61" i="2"/>
  <c r="AT59" i="2"/>
  <c r="AT57" i="2"/>
  <c r="AT55" i="2"/>
  <c r="AT53" i="2"/>
  <c r="AT51" i="2"/>
  <c r="AT62" i="2"/>
  <c r="AT54" i="2"/>
  <c r="AT56" i="2"/>
  <c r="AT52" i="2"/>
  <c r="AT46" i="2"/>
  <c r="AT44" i="2"/>
  <c r="AT42" i="2"/>
  <c r="AT40" i="2"/>
  <c r="AT38" i="2"/>
  <c r="AT50" i="2"/>
  <c r="AT47" i="2"/>
  <c r="AT45" i="2"/>
  <c r="AT43" i="2"/>
  <c r="AT41" i="2"/>
  <c r="AT39" i="2"/>
  <c r="AT37" i="2"/>
  <c r="AT35" i="2"/>
  <c r="AT31" i="2"/>
  <c r="AT29" i="2"/>
  <c r="AT27" i="2"/>
  <c r="AT25" i="2"/>
  <c r="AT19" i="2"/>
  <c r="AT17" i="2"/>
  <c r="AT13" i="2"/>
  <c r="AT11" i="2"/>
  <c r="AT9" i="2"/>
  <c r="AT34" i="2"/>
  <c r="AT32" i="2"/>
  <c r="AT30" i="2"/>
  <c r="AT28" i="2"/>
  <c r="AT26" i="2"/>
  <c r="AT22" i="2"/>
  <c r="AT20" i="2"/>
  <c r="AT18" i="2"/>
  <c r="AT16" i="2"/>
  <c r="AT14" i="2"/>
  <c r="AT12" i="2"/>
  <c r="AT10" i="2"/>
  <c r="AT7" i="2"/>
  <c r="AT8" i="2"/>
  <c r="AT49" i="2"/>
  <c r="AT60" i="2"/>
  <c r="AT73" i="2"/>
  <c r="AT6" i="2"/>
  <c r="AT15" i="2"/>
  <c r="AT33" i="2"/>
  <c r="AT36" i="2"/>
  <c r="AT58" i="2"/>
  <c r="AT70" i="2"/>
  <c r="AT24" i="2"/>
  <c r="AT72" i="2"/>
  <c r="AT48" i="2"/>
  <c r="AT23" i="2"/>
  <c r="AT21" i="2"/>
  <c r="AT5" i="2"/>
  <c r="BD77" i="2"/>
  <c r="BD75" i="2"/>
  <c r="BD76" i="2"/>
  <c r="BD74" i="2"/>
  <c r="BD71" i="2"/>
  <c r="BD67" i="2"/>
  <c r="BD65" i="2"/>
  <c r="BD68" i="2"/>
  <c r="BD66" i="2"/>
  <c r="BD64" i="2"/>
  <c r="BD63" i="2"/>
  <c r="BD61" i="2"/>
  <c r="BD59" i="2"/>
  <c r="BD57" i="2"/>
  <c r="BD55" i="2"/>
  <c r="BD53" i="2"/>
  <c r="BD51" i="2"/>
  <c r="BD56" i="2"/>
  <c r="BD52" i="2"/>
  <c r="BD62" i="2"/>
  <c r="BD54" i="2"/>
  <c r="BD50" i="2"/>
  <c r="BD46" i="2"/>
  <c r="BD44" i="2"/>
  <c r="BD42" i="2"/>
  <c r="BD40" i="2"/>
  <c r="BD38" i="2"/>
  <c r="BD47" i="2"/>
  <c r="BD45" i="2"/>
  <c r="BD43" i="2"/>
  <c r="BD41" i="2"/>
  <c r="BD39" i="2"/>
  <c r="BD37" i="2"/>
  <c r="BD35" i="2"/>
  <c r="BD31" i="2"/>
  <c r="BD29" i="2"/>
  <c r="BD27" i="2"/>
  <c r="BD25" i="2"/>
  <c r="BD19" i="2"/>
  <c r="BD17" i="2"/>
  <c r="BD13" i="2"/>
  <c r="BD11" i="2"/>
  <c r="BD9" i="2"/>
  <c r="BD34" i="2"/>
  <c r="BD32" i="2"/>
  <c r="BD30" i="2"/>
  <c r="BD28" i="2"/>
  <c r="BD26" i="2"/>
  <c r="BD22" i="2"/>
  <c r="BD20" i="2"/>
  <c r="BD18" i="2"/>
  <c r="BD16" i="2"/>
  <c r="BD14" i="2"/>
  <c r="BD12" i="2"/>
  <c r="BD10" i="2"/>
  <c r="BD8" i="2"/>
  <c r="BD7" i="2"/>
  <c r="BD6" i="2"/>
  <c r="BD15" i="2"/>
  <c r="BD33" i="2"/>
  <c r="BD36" i="2"/>
  <c r="BD49" i="2"/>
  <c r="BD58" i="2"/>
  <c r="BD70" i="2"/>
  <c r="BD73" i="2"/>
  <c r="BD24" i="2"/>
  <c r="BD60" i="2"/>
  <c r="BD48" i="2"/>
  <c r="BD72" i="2"/>
  <c r="BD23" i="2"/>
  <c r="BD21" i="2"/>
  <c r="BD5" i="2"/>
  <c r="O76" i="2"/>
  <c r="O77" i="2"/>
  <c r="O75" i="2"/>
  <c r="O74" i="2"/>
  <c r="O71" i="2"/>
  <c r="O68" i="2"/>
  <c r="O66" i="2"/>
  <c r="O67" i="2"/>
  <c r="O65" i="2"/>
  <c r="O64" i="2"/>
  <c r="O62" i="2"/>
  <c r="O56" i="2"/>
  <c r="O54" i="2"/>
  <c r="O52" i="2"/>
  <c r="O61" i="2"/>
  <c r="O57" i="2"/>
  <c r="O53" i="2"/>
  <c r="O63" i="2"/>
  <c r="O59" i="2"/>
  <c r="O55" i="2"/>
  <c r="O51" i="2"/>
  <c r="O47" i="2"/>
  <c r="O45" i="2"/>
  <c r="O43" i="2"/>
  <c r="O41" i="2"/>
  <c r="O39" i="2"/>
  <c r="O37" i="2"/>
  <c r="O50" i="2"/>
  <c r="O46" i="2"/>
  <c r="O44" i="2"/>
  <c r="O42" i="2"/>
  <c r="O40" i="2"/>
  <c r="O38" i="2"/>
  <c r="O34" i="2"/>
  <c r="O32" i="2"/>
  <c r="O30" i="2"/>
  <c r="O28" i="2"/>
  <c r="O26" i="2"/>
  <c r="O22" i="2"/>
  <c r="O20" i="2"/>
  <c r="O18" i="2"/>
  <c r="O16" i="2"/>
  <c r="O14" i="2"/>
  <c r="O12" i="2"/>
  <c r="O10" i="2"/>
  <c r="O35" i="2"/>
  <c r="O31" i="2"/>
  <c r="O29" i="2"/>
  <c r="O27" i="2"/>
  <c r="O25" i="2"/>
  <c r="O19" i="2"/>
  <c r="O17" i="2"/>
  <c r="O13" i="2"/>
  <c r="O11" i="2"/>
  <c r="O9" i="2"/>
  <c r="O8" i="2"/>
  <c r="O7" i="2"/>
  <c r="O6" i="2"/>
  <c r="O24" i="2"/>
  <c r="O60" i="2"/>
  <c r="O73" i="2"/>
  <c r="O33" i="2"/>
  <c r="O36" i="2"/>
  <c r="O70" i="2"/>
  <c r="O15" i="2"/>
  <c r="O49" i="2"/>
  <c r="O58" i="2"/>
  <c r="O72" i="2"/>
  <c r="O23" i="2"/>
  <c r="O48" i="2"/>
  <c r="O21" i="2"/>
  <c r="O5" i="2"/>
  <c r="Y76" i="2"/>
  <c r="Y77" i="2"/>
  <c r="Y75" i="2"/>
  <c r="Y74" i="2"/>
  <c r="Y68" i="2"/>
  <c r="Y66" i="2"/>
  <c r="Y71" i="2"/>
  <c r="Y67" i="2"/>
  <c r="Y65" i="2"/>
  <c r="Y64" i="2"/>
  <c r="Y62" i="2"/>
  <c r="Y56" i="2"/>
  <c r="Y54" i="2"/>
  <c r="Y52" i="2"/>
  <c r="Y63" i="2"/>
  <c r="Y59" i="2"/>
  <c r="Y55" i="2"/>
  <c r="Y51" i="2"/>
  <c r="Y61" i="2"/>
  <c r="Y57" i="2"/>
  <c r="Y53" i="2"/>
  <c r="Y47" i="2"/>
  <c r="Y45" i="2"/>
  <c r="Y43" i="2"/>
  <c r="Y41" i="2"/>
  <c r="Y39" i="2"/>
  <c r="Y37" i="2"/>
  <c r="Y50" i="2"/>
  <c r="Y46" i="2"/>
  <c r="Y44" i="2"/>
  <c r="Y42" i="2"/>
  <c r="Y40" i="2"/>
  <c r="Y38" i="2"/>
  <c r="Y34" i="2"/>
  <c r="Y32" i="2"/>
  <c r="Y30" i="2"/>
  <c r="Y28" i="2"/>
  <c r="Y26" i="2"/>
  <c r="Y22" i="2"/>
  <c r="Y20" i="2"/>
  <c r="Y18" i="2"/>
  <c r="Y16" i="2"/>
  <c r="Y14" i="2"/>
  <c r="Y12" i="2"/>
  <c r="Y10" i="2"/>
  <c r="Y35" i="2"/>
  <c r="Y31" i="2"/>
  <c r="Y29" i="2"/>
  <c r="Y27" i="2"/>
  <c r="Y25" i="2"/>
  <c r="Y19" i="2"/>
  <c r="Y17" i="2"/>
  <c r="Y13" i="2"/>
  <c r="Y11" i="2"/>
  <c r="Y9" i="2"/>
  <c r="Y8" i="2"/>
  <c r="Y7" i="2"/>
  <c r="Y24" i="2"/>
  <c r="Y73" i="2"/>
  <c r="Y15" i="2"/>
  <c r="Y58" i="2"/>
  <c r="Y6" i="2"/>
  <c r="Y60" i="2"/>
  <c r="Y33" i="2"/>
  <c r="Y36" i="2"/>
  <c r="Y49" i="2"/>
  <c r="Y70" i="2"/>
  <c r="Y23" i="2"/>
  <c r="Y72" i="2"/>
  <c r="Y48" i="2"/>
  <c r="Y21" i="2"/>
  <c r="Y5" i="2"/>
  <c r="AC76" i="2"/>
  <c r="AC77" i="2"/>
  <c r="AC75" i="2"/>
  <c r="AC74" i="2"/>
  <c r="AC68" i="2"/>
  <c r="AC66" i="2"/>
  <c r="AC71" i="2"/>
  <c r="AC67" i="2"/>
  <c r="AC65" i="2"/>
  <c r="AC64" i="2"/>
  <c r="AC62" i="2"/>
  <c r="AC56" i="2"/>
  <c r="AC54" i="2"/>
  <c r="AC52" i="2"/>
  <c r="AC63" i="2"/>
  <c r="AC59" i="2"/>
  <c r="AC55" i="2"/>
  <c r="AC51" i="2"/>
  <c r="AC61" i="2"/>
  <c r="AC57" i="2"/>
  <c r="AC53" i="2"/>
  <c r="AC47" i="2"/>
  <c r="AC45" i="2"/>
  <c r="AC43" i="2"/>
  <c r="AC41" i="2"/>
  <c r="AC39" i="2"/>
  <c r="AC37" i="2"/>
  <c r="AC50" i="2"/>
  <c r="AC46" i="2"/>
  <c r="AC44" i="2"/>
  <c r="AC42" i="2"/>
  <c r="AC40" i="2"/>
  <c r="AC38" i="2"/>
  <c r="AC34" i="2"/>
  <c r="AC32" i="2"/>
  <c r="AC30" i="2"/>
  <c r="AC28" i="2"/>
  <c r="AC26" i="2"/>
  <c r="AC22" i="2"/>
  <c r="AC20" i="2"/>
  <c r="AC18" i="2"/>
  <c r="AC16" i="2"/>
  <c r="AC14" i="2"/>
  <c r="AC12" i="2"/>
  <c r="AC10" i="2"/>
  <c r="AC35" i="2"/>
  <c r="AC31" i="2"/>
  <c r="AC29" i="2"/>
  <c r="AC27" i="2"/>
  <c r="AC25" i="2"/>
  <c r="AC19" i="2"/>
  <c r="AC17" i="2"/>
  <c r="AC13" i="2"/>
  <c r="AC11" i="2"/>
  <c r="AC9" i="2"/>
  <c r="AC8" i="2"/>
  <c r="AC7" i="2"/>
  <c r="AC24" i="2"/>
  <c r="AC73" i="2"/>
  <c r="AC15" i="2"/>
  <c r="AC58" i="2"/>
  <c r="AC6" i="2"/>
  <c r="AC60" i="2"/>
  <c r="AC33" i="2"/>
  <c r="AC36" i="2"/>
  <c r="AC49" i="2"/>
  <c r="AC70" i="2"/>
  <c r="AC23" i="2"/>
  <c r="AC72" i="2"/>
  <c r="AC48" i="2"/>
  <c r="AC21" i="2"/>
  <c r="AC5" i="2"/>
  <c r="AI76" i="2"/>
  <c r="AI77" i="2"/>
  <c r="AI75" i="2"/>
  <c r="AI74" i="2"/>
  <c r="AI71" i="2"/>
  <c r="AI68" i="2"/>
  <c r="AI66" i="2"/>
  <c r="AI67" i="2"/>
  <c r="AI65" i="2"/>
  <c r="AI64" i="2"/>
  <c r="AI62" i="2"/>
  <c r="AI56" i="2"/>
  <c r="AI54" i="2"/>
  <c r="AI52" i="2"/>
  <c r="AI61" i="2"/>
  <c r="AI57" i="2"/>
  <c r="AI53" i="2"/>
  <c r="AI63" i="2"/>
  <c r="AI59" i="2"/>
  <c r="AI55" i="2"/>
  <c r="AI51" i="2"/>
  <c r="AI47" i="2"/>
  <c r="AI45" i="2"/>
  <c r="AI43" i="2"/>
  <c r="AI41" i="2"/>
  <c r="AI39" i="2"/>
  <c r="AI37" i="2"/>
  <c r="AI50" i="2"/>
  <c r="AI46" i="2"/>
  <c r="AI44" i="2"/>
  <c r="AI42" i="2"/>
  <c r="AI40" i="2"/>
  <c r="AI38" i="2"/>
  <c r="AI34" i="2"/>
  <c r="AI32" i="2"/>
  <c r="AI30" i="2"/>
  <c r="AI28" i="2"/>
  <c r="AI26" i="2"/>
  <c r="AI22" i="2"/>
  <c r="AI20" i="2"/>
  <c r="AI18" i="2"/>
  <c r="AI16" i="2"/>
  <c r="AI14" i="2"/>
  <c r="AI12" i="2"/>
  <c r="AI10" i="2"/>
  <c r="AI35" i="2"/>
  <c r="AI31" i="2"/>
  <c r="AI29" i="2"/>
  <c r="AI27" i="2"/>
  <c r="AI25" i="2"/>
  <c r="AI19" i="2"/>
  <c r="AI17" i="2"/>
  <c r="AI13" i="2"/>
  <c r="AI11" i="2"/>
  <c r="AI9" i="2"/>
  <c r="AI8" i="2"/>
  <c r="AI7" i="2"/>
  <c r="AI6" i="2"/>
  <c r="AI24" i="2"/>
  <c r="AI60" i="2"/>
  <c r="AI73" i="2"/>
  <c r="AI33" i="2"/>
  <c r="AI36" i="2"/>
  <c r="AI70" i="2"/>
  <c r="AI15" i="2"/>
  <c r="AI49" i="2"/>
  <c r="AI58" i="2"/>
  <c r="AI72" i="2"/>
  <c r="AI23" i="2"/>
  <c r="AI48" i="2"/>
  <c r="AI21" i="2"/>
  <c r="AI5" i="2"/>
  <c r="AO76" i="2"/>
  <c r="AO74" i="2"/>
  <c r="AO77" i="2"/>
  <c r="AO75" i="2"/>
  <c r="AO68" i="2"/>
  <c r="AO66" i="2"/>
  <c r="AO64" i="2"/>
  <c r="AO71" i="2"/>
  <c r="AO67" i="2"/>
  <c r="AO65" i="2"/>
  <c r="AO62" i="2"/>
  <c r="AO56" i="2"/>
  <c r="AO54" i="2"/>
  <c r="AO52" i="2"/>
  <c r="AO63" i="2"/>
  <c r="AO59" i="2"/>
  <c r="AO55" i="2"/>
  <c r="AO51" i="2"/>
  <c r="AO61" i="2"/>
  <c r="AO57" i="2"/>
  <c r="AO53" i="2"/>
  <c r="AO47" i="2"/>
  <c r="AO45" i="2"/>
  <c r="AO43" i="2"/>
  <c r="AO41" i="2"/>
  <c r="AO39" i="2"/>
  <c r="AO37" i="2"/>
  <c r="AO50" i="2"/>
  <c r="AO46" i="2"/>
  <c r="AO44" i="2"/>
  <c r="AO42" i="2"/>
  <c r="AO40" i="2"/>
  <c r="AO38" i="2"/>
  <c r="AO34" i="2"/>
  <c r="AO32" i="2"/>
  <c r="AO30" i="2"/>
  <c r="AO28" i="2"/>
  <c r="AO26" i="2"/>
  <c r="AO22" i="2"/>
  <c r="AO20" i="2"/>
  <c r="AO18" i="2"/>
  <c r="AO16" i="2"/>
  <c r="AO14" i="2"/>
  <c r="AO12" i="2"/>
  <c r="AO10" i="2"/>
  <c r="AO35" i="2"/>
  <c r="AO31" i="2"/>
  <c r="AO29" i="2"/>
  <c r="AO27" i="2"/>
  <c r="AO25" i="2"/>
  <c r="AO19" i="2"/>
  <c r="AO17" i="2"/>
  <c r="AO13" i="2"/>
  <c r="AO11" i="2"/>
  <c r="AO9" i="2"/>
  <c r="AO8" i="2"/>
  <c r="AO7" i="2"/>
  <c r="AO24" i="2"/>
  <c r="AO73" i="2"/>
  <c r="AO15" i="2"/>
  <c r="AO58" i="2"/>
  <c r="AO6" i="2"/>
  <c r="AO60" i="2"/>
  <c r="AO33" i="2"/>
  <c r="AO36" i="2"/>
  <c r="AO49" i="2"/>
  <c r="AO70" i="2"/>
  <c r="AO23" i="2"/>
  <c r="AO72" i="2"/>
  <c r="AO48" i="2"/>
  <c r="AO21" i="2"/>
  <c r="AO5" i="2"/>
  <c r="AQ76" i="2"/>
  <c r="AQ74" i="2"/>
  <c r="AQ77" i="2"/>
  <c r="AQ75" i="2"/>
  <c r="AQ71" i="2"/>
  <c r="AQ68" i="2"/>
  <c r="AQ66" i="2"/>
  <c r="AQ64" i="2"/>
  <c r="AQ67" i="2"/>
  <c r="AQ65" i="2"/>
  <c r="AQ62" i="2"/>
  <c r="AQ56" i="2"/>
  <c r="AQ54" i="2"/>
  <c r="AQ52" i="2"/>
  <c r="AQ50" i="2"/>
  <c r="AQ61" i="2"/>
  <c r="AQ57" i="2"/>
  <c r="AQ53" i="2"/>
  <c r="AQ63" i="2"/>
  <c r="AQ59" i="2"/>
  <c r="AQ55" i="2"/>
  <c r="AQ51" i="2"/>
  <c r="AQ47" i="2"/>
  <c r="AQ45" i="2"/>
  <c r="AQ43" i="2"/>
  <c r="AQ41" i="2"/>
  <c r="AQ39" i="2"/>
  <c r="AQ37" i="2"/>
  <c r="AQ46" i="2"/>
  <c r="AQ44" i="2"/>
  <c r="AQ42" i="2"/>
  <c r="AQ40" i="2"/>
  <c r="AQ38" i="2"/>
  <c r="AQ34" i="2"/>
  <c r="AQ32" i="2"/>
  <c r="AQ30" i="2"/>
  <c r="AQ28" i="2"/>
  <c r="AQ26" i="2"/>
  <c r="AQ22" i="2"/>
  <c r="AQ20" i="2"/>
  <c r="AQ18" i="2"/>
  <c r="AQ16" i="2"/>
  <c r="AQ14" i="2"/>
  <c r="AQ12" i="2"/>
  <c r="AQ10" i="2"/>
  <c r="AQ35" i="2"/>
  <c r="AQ31" i="2"/>
  <c r="AQ29" i="2"/>
  <c r="AQ27" i="2"/>
  <c r="AQ25" i="2"/>
  <c r="AQ19" i="2"/>
  <c r="AQ17" i="2"/>
  <c r="AQ13" i="2"/>
  <c r="AQ11" i="2"/>
  <c r="AQ9" i="2"/>
  <c r="AQ8" i="2"/>
  <c r="AQ7" i="2"/>
  <c r="AQ6" i="2"/>
  <c r="AQ24" i="2"/>
  <c r="AQ60" i="2"/>
  <c r="AQ73" i="2"/>
  <c r="AQ33" i="2"/>
  <c r="AQ36" i="2"/>
  <c r="AQ70" i="2"/>
  <c r="AQ15" i="2"/>
  <c r="AQ49" i="2"/>
  <c r="AQ58" i="2"/>
  <c r="AQ72" i="2"/>
  <c r="AQ23" i="2"/>
  <c r="AQ48" i="2"/>
  <c r="AQ21" i="2"/>
  <c r="AQ5" i="2"/>
  <c r="AU76" i="2"/>
  <c r="AU74" i="2"/>
  <c r="AU77" i="2"/>
  <c r="AU75" i="2"/>
  <c r="AU71" i="2"/>
  <c r="AU68" i="2"/>
  <c r="AU66" i="2"/>
  <c r="AU64" i="2"/>
  <c r="AU67" i="2"/>
  <c r="AU65" i="2"/>
  <c r="AU62" i="2"/>
  <c r="AU56" i="2"/>
  <c r="AU54" i="2"/>
  <c r="AU52" i="2"/>
  <c r="AU50" i="2"/>
  <c r="AU61" i="2"/>
  <c r="AU57" i="2"/>
  <c r="AU53" i="2"/>
  <c r="AU63" i="2"/>
  <c r="AU59" i="2"/>
  <c r="AU55" i="2"/>
  <c r="AU51" i="2"/>
  <c r="AU47" i="2"/>
  <c r="AU45" i="2"/>
  <c r="AU43" i="2"/>
  <c r="AU41" i="2"/>
  <c r="AU39" i="2"/>
  <c r="AU37" i="2"/>
  <c r="AU46" i="2"/>
  <c r="AU44" i="2"/>
  <c r="AU42" i="2"/>
  <c r="AU40" i="2"/>
  <c r="AU38" i="2"/>
  <c r="AU34" i="2"/>
  <c r="AU32" i="2"/>
  <c r="AU30" i="2"/>
  <c r="AU28" i="2"/>
  <c r="AU26" i="2"/>
  <c r="AU22" i="2"/>
  <c r="AU20" i="2"/>
  <c r="AU18" i="2"/>
  <c r="AU16" i="2"/>
  <c r="AU14" i="2"/>
  <c r="AU12" i="2"/>
  <c r="AU10" i="2"/>
  <c r="AU35" i="2"/>
  <c r="AU31" i="2"/>
  <c r="AU29" i="2"/>
  <c r="AU27" i="2"/>
  <c r="AU25" i="2"/>
  <c r="AU19" i="2"/>
  <c r="AU17" i="2"/>
  <c r="AU13" i="2"/>
  <c r="AU11" i="2"/>
  <c r="AU9" i="2"/>
  <c r="AU8" i="2"/>
  <c r="AU7" i="2"/>
  <c r="AU6" i="2"/>
  <c r="AU24" i="2"/>
  <c r="AU60" i="2"/>
  <c r="AU73" i="2"/>
  <c r="AU33" i="2"/>
  <c r="AU36" i="2"/>
  <c r="AU70" i="2"/>
  <c r="AU15" i="2"/>
  <c r="AU49" i="2"/>
  <c r="AU58" i="2"/>
  <c r="AU72" i="2"/>
  <c r="AU23" i="2"/>
  <c r="AU48" i="2"/>
  <c r="AU21" i="2"/>
  <c r="AU5" i="2"/>
  <c r="BA76" i="2"/>
  <c r="BA74" i="2"/>
  <c r="BA77" i="2"/>
  <c r="BA75" i="2"/>
  <c r="BA71" i="2"/>
  <c r="BA68" i="2"/>
  <c r="BA66" i="2"/>
  <c r="BA64" i="2"/>
  <c r="BA67" i="2"/>
  <c r="BA65" i="2"/>
  <c r="BA62" i="2"/>
  <c r="BA56" i="2"/>
  <c r="BA54" i="2"/>
  <c r="BA52" i="2"/>
  <c r="BA50" i="2"/>
  <c r="BA63" i="2"/>
  <c r="BA59" i="2"/>
  <c r="BA55" i="2"/>
  <c r="BA51" i="2"/>
  <c r="BA61" i="2"/>
  <c r="BA57" i="2"/>
  <c r="BA53" i="2"/>
  <c r="BA47" i="2"/>
  <c r="BA45" i="2"/>
  <c r="BA43" i="2"/>
  <c r="BA41" i="2"/>
  <c r="BA39" i="2"/>
  <c r="BA37" i="2"/>
  <c r="BA46" i="2"/>
  <c r="BA44" i="2"/>
  <c r="BA42" i="2"/>
  <c r="BA40" i="2"/>
  <c r="BA38" i="2"/>
  <c r="BA34" i="2"/>
  <c r="BA32" i="2"/>
  <c r="BA30" i="2"/>
  <c r="BA28" i="2"/>
  <c r="BA26" i="2"/>
  <c r="BA22" i="2"/>
  <c r="BA20" i="2"/>
  <c r="BA18" i="2"/>
  <c r="BA16" i="2"/>
  <c r="BA14" i="2"/>
  <c r="BA12" i="2"/>
  <c r="BA10" i="2"/>
  <c r="BA35" i="2"/>
  <c r="BA31" i="2"/>
  <c r="BA29" i="2"/>
  <c r="BA27" i="2"/>
  <c r="BA25" i="2"/>
  <c r="BA19" i="2"/>
  <c r="BA17" i="2"/>
  <c r="BA13" i="2"/>
  <c r="BA11" i="2"/>
  <c r="BA9" i="2"/>
  <c r="BA8" i="2"/>
  <c r="BA7" i="2"/>
  <c r="BA24" i="2"/>
  <c r="BA73" i="2"/>
  <c r="BA15" i="2"/>
  <c r="BA58" i="2"/>
  <c r="BA6" i="2"/>
  <c r="BA60" i="2"/>
  <c r="BA33" i="2"/>
  <c r="BA36" i="2"/>
  <c r="BA49" i="2"/>
  <c r="BA70" i="2"/>
  <c r="BA23" i="2"/>
  <c r="BA72" i="2"/>
  <c r="BA48" i="2"/>
  <c r="BA21" i="2"/>
  <c r="BA5" i="2"/>
  <c r="BE76" i="2"/>
  <c r="BE74" i="2"/>
  <c r="BE77" i="2"/>
  <c r="BE75" i="2"/>
  <c r="BE71" i="2"/>
  <c r="BE68" i="2"/>
  <c r="BE66" i="2"/>
  <c r="BE64" i="2"/>
  <c r="BE67" i="2"/>
  <c r="BE65" i="2"/>
  <c r="BE62" i="2"/>
  <c r="BE56" i="2"/>
  <c r="BE54" i="2"/>
  <c r="BE52" i="2"/>
  <c r="BE50" i="2"/>
  <c r="BE63" i="2"/>
  <c r="BE59" i="2"/>
  <c r="BE55" i="2"/>
  <c r="BE51" i="2"/>
  <c r="BE61" i="2"/>
  <c r="BE57" i="2"/>
  <c r="BE53" i="2"/>
  <c r="BE47" i="2"/>
  <c r="BE45" i="2"/>
  <c r="BE43" i="2"/>
  <c r="BE41" i="2"/>
  <c r="BE39" i="2"/>
  <c r="BE37" i="2"/>
  <c r="BE46" i="2"/>
  <c r="BE44" i="2"/>
  <c r="BE42" i="2"/>
  <c r="BE40" i="2"/>
  <c r="BE38" i="2"/>
  <c r="BE34" i="2"/>
  <c r="BE32" i="2"/>
  <c r="BE30" i="2"/>
  <c r="BE28" i="2"/>
  <c r="BE26" i="2"/>
  <c r="BE22" i="2"/>
  <c r="BE20" i="2"/>
  <c r="BE18" i="2"/>
  <c r="BE16" i="2"/>
  <c r="BE14" i="2"/>
  <c r="BE12" i="2"/>
  <c r="BE10" i="2"/>
  <c r="BE8" i="2"/>
  <c r="BE35" i="2"/>
  <c r="BE31" i="2"/>
  <c r="BE29" i="2"/>
  <c r="BE27" i="2"/>
  <c r="BE25" i="2"/>
  <c r="BE19" i="2"/>
  <c r="BE17" i="2"/>
  <c r="BE13" i="2"/>
  <c r="BE11" i="2"/>
  <c r="BE9" i="2"/>
  <c r="BE7" i="2"/>
  <c r="BE24" i="2"/>
  <c r="BE73" i="2"/>
  <c r="BE15" i="2"/>
  <c r="BE58" i="2"/>
  <c r="BE6" i="2"/>
  <c r="BE60" i="2"/>
  <c r="BE33" i="2"/>
  <c r="BE36" i="2"/>
  <c r="BE49" i="2"/>
  <c r="BE70" i="2"/>
  <c r="BE23" i="2"/>
  <c r="BE72" i="2"/>
  <c r="BE48" i="2"/>
  <c r="BE21" i="2"/>
  <c r="BE5" i="2"/>
  <c r="L77" i="2"/>
  <c r="L75" i="2"/>
  <c r="L76" i="2"/>
  <c r="L74" i="2"/>
  <c r="L71" i="2"/>
  <c r="L67" i="2"/>
  <c r="L65" i="2"/>
  <c r="L68" i="2"/>
  <c r="L66" i="2"/>
  <c r="L63" i="2"/>
  <c r="L61" i="2"/>
  <c r="L59" i="2"/>
  <c r="L57" i="2"/>
  <c r="L55" i="2"/>
  <c r="L53" i="2"/>
  <c r="L51" i="2"/>
  <c r="L64" i="2"/>
  <c r="L56" i="2"/>
  <c r="L52" i="2"/>
  <c r="L62" i="2"/>
  <c r="L54" i="2"/>
  <c r="L50" i="2"/>
  <c r="L46" i="2"/>
  <c r="L44" i="2"/>
  <c r="L42" i="2"/>
  <c r="L40" i="2"/>
  <c r="L38" i="2"/>
  <c r="L47" i="2"/>
  <c r="L45" i="2"/>
  <c r="L43" i="2"/>
  <c r="L41" i="2"/>
  <c r="L39" i="2"/>
  <c r="L37" i="2"/>
  <c r="L35" i="2"/>
  <c r="L31" i="2"/>
  <c r="L29" i="2"/>
  <c r="L27" i="2"/>
  <c r="L25" i="2"/>
  <c r="L19" i="2"/>
  <c r="L17" i="2"/>
  <c r="L13" i="2"/>
  <c r="L11" i="2"/>
  <c r="L9" i="2"/>
  <c r="L34" i="2"/>
  <c r="L32" i="2"/>
  <c r="L30" i="2"/>
  <c r="L28" i="2"/>
  <c r="L26" i="2"/>
  <c r="L22" i="2"/>
  <c r="L20" i="2"/>
  <c r="L18" i="2"/>
  <c r="L16" i="2"/>
  <c r="L14" i="2"/>
  <c r="L12" i="2"/>
  <c r="L10" i="2"/>
  <c r="L7" i="2"/>
  <c r="L8" i="2"/>
  <c r="L6" i="2"/>
  <c r="L15" i="2"/>
  <c r="L33" i="2"/>
  <c r="L36" i="2"/>
  <c r="L49" i="2"/>
  <c r="L58" i="2"/>
  <c r="L70" i="2"/>
  <c r="L73" i="2"/>
  <c r="L24" i="2"/>
  <c r="L60" i="2"/>
  <c r="L72" i="2"/>
  <c r="L48" i="2"/>
  <c r="L23" i="2"/>
  <c r="L21" i="2"/>
  <c r="L5" i="2"/>
  <c r="T77" i="2"/>
  <c r="T75" i="2"/>
  <c r="T76" i="2"/>
  <c r="T74" i="2"/>
  <c r="T71" i="2"/>
  <c r="T67" i="2"/>
  <c r="T65" i="2"/>
  <c r="T68" i="2"/>
  <c r="T66" i="2"/>
  <c r="T63" i="2"/>
  <c r="T61" i="2"/>
  <c r="T59" i="2"/>
  <c r="T57" i="2"/>
  <c r="T55" i="2"/>
  <c r="T53" i="2"/>
  <c r="T51" i="2"/>
  <c r="T64" i="2"/>
  <c r="T56" i="2"/>
  <c r="T52" i="2"/>
  <c r="T62" i="2"/>
  <c r="T54" i="2"/>
  <c r="T50" i="2"/>
  <c r="T46" i="2"/>
  <c r="T44" i="2"/>
  <c r="T42" i="2"/>
  <c r="T40" i="2"/>
  <c r="T38" i="2"/>
  <c r="T47" i="2"/>
  <c r="T45" i="2"/>
  <c r="T43" i="2"/>
  <c r="T41" i="2"/>
  <c r="T39" i="2"/>
  <c r="T37" i="2"/>
  <c r="T35" i="2"/>
  <c r="T31" i="2"/>
  <c r="T29" i="2"/>
  <c r="T27" i="2"/>
  <c r="T25" i="2"/>
  <c r="T19" i="2"/>
  <c r="T17" i="2"/>
  <c r="T13" i="2"/>
  <c r="T11" i="2"/>
  <c r="T9" i="2"/>
  <c r="T34" i="2"/>
  <c r="T32" i="2"/>
  <c r="T30" i="2"/>
  <c r="T28" i="2"/>
  <c r="T26" i="2"/>
  <c r="T22" i="2"/>
  <c r="T20" i="2"/>
  <c r="T18" i="2"/>
  <c r="T16" i="2"/>
  <c r="T14" i="2"/>
  <c r="T12" i="2"/>
  <c r="T10" i="2"/>
  <c r="T7" i="2"/>
  <c r="T8" i="2"/>
  <c r="T6" i="2"/>
  <c r="T15" i="2"/>
  <c r="T33" i="2"/>
  <c r="T36" i="2"/>
  <c r="T49" i="2"/>
  <c r="T58" i="2"/>
  <c r="T70" i="2"/>
  <c r="T73" i="2"/>
  <c r="T24" i="2"/>
  <c r="T60" i="2"/>
  <c r="T72" i="2"/>
  <c r="T48" i="2"/>
  <c r="T23" i="2"/>
  <c r="T21" i="2"/>
  <c r="T5" i="2"/>
  <c r="AB77" i="2"/>
  <c r="AB75" i="2"/>
  <c r="AB76" i="2"/>
  <c r="AB74" i="2"/>
  <c r="AB71" i="2"/>
  <c r="AB67" i="2"/>
  <c r="AB65" i="2"/>
  <c r="AB68" i="2"/>
  <c r="AB66" i="2"/>
  <c r="AB63" i="2"/>
  <c r="AB61" i="2"/>
  <c r="AB59" i="2"/>
  <c r="AB57" i="2"/>
  <c r="AB55" i="2"/>
  <c r="AB53" i="2"/>
  <c r="AB51" i="2"/>
  <c r="AB64" i="2"/>
  <c r="AB56" i="2"/>
  <c r="AB52" i="2"/>
  <c r="AB62" i="2"/>
  <c r="AB54" i="2"/>
  <c r="AB50" i="2"/>
  <c r="AB46" i="2"/>
  <c r="AB44" i="2"/>
  <c r="AB42" i="2"/>
  <c r="AB40" i="2"/>
  <c r="AB38" i="2"/>
  <c r="AB47" i="2"/>
  <c r="AB45" i="2"/>
  <c r="AB43" i="2"/>
  <c r="AB41" i="2"/>
  <c r="AB39" i="2"/>
  <c r="AB37" i="2"/>
  <c r="AB35" i="2"/>
  <c r="AB31" i="2"/>
  <c r="AB29" i="2"/>
  <c r="AB27" i="2"/>
  <c r="AB25" i="2"/>
  <c r="AB19" i="2"/>
  <c r="AB17" i="2"/>
  <c r="AB13" i="2"/>
  <c r="AB11" i="2"/>
  <c r="AB9" i="2"/>
  <c r="AB34" i="2"/>
  <c r="AB32" i="2"/>
  <c r="AB30" i="2"/>
  <c r="AB28" i="2"/>
  <c r="AB26" i="2"/>
  <c r="AB22" i="2"/>
  <c r="AB20" i="2"/>
  <c r="AB18" i="2"/>
  <c r="AB16" i="2"/>
  <c r="AB14" i="2"/>
  <c r="AB12" i="2"/>
  <c r="AB10" i="2"/>
  <c r="AB7" i="2"/>
  <c r="AB8" i="2"/>
  <c r="AB6" i="2"/>
  <c r="AB15" i="2"/>
  <c r="AB33" i="2"/>
  <c r="AB36" i="2"/>
  <c r="AB49" i="2"/>
  <c r="AB58" i="2"/>
  <c r="AB70" i="2"/>
  <c r="AB73" i="2"/>
  <c r="AB24" i="2"/>
  <c r="AB60" i="2"/>
  <c r="AB72" i="2"/>
  <c r="AB48" i="2"/>
  <c r="AB23" i="2"/>
  <c r="AB21" i="2"/>
  <c r="AB5" i="2"/>
  <c r="AJ77" i="2"/>
  <c r="AJ75" i="2"/>
  <c r="AJ76" i="2"/>
  <c r="AJ74" i="2"/>
  <c r="AJ71" i="2"/>
  <c r="AJ67" i="2"/>
  <c r="AJ65" i="2"/>
  <c r="AJ68" i="2"/>
  <c r="AJ66" i="2"/>
  <c r="AJ63" i="2"/>
  <c r="AJ61" i="2"/>
  <c r="AJ59" i="2"/>
  <c r="AJ57" i="2"/>
  <c r="AJ55" i="2"/>
  <c r="AJ53" i="2"/>
  <c r="AJ51" i="2"/>
  <c r="AJ64" i="2"/>
  <c r="AJ56" i="2"/>
  <c r="AJ52" i="2"/>
  <c r="AJ62" i="2"/>
  <c r="AJ54" i="2"/>
  <c r="AJ50" i="2"/>
  <c r="AJ46" i="2"/>
  <c r="AJ44" i="2"/>
  <c r="AJ42" i="2"/>
  <c r="AJ40" i="2"/>
  <c r="AJ38" i="2"/>
  <c r="AJ47" i="2"/>
  <c r="AJ45" i="2"/>
  <c r="AJ43" i="2"/>
  <c r="AJ41" i="2"/>
  <c r="AJ39" i="2"/>
  <c r="AJ37" i="2"/>
  <c r="AJ35" i="2"/>
  <c r="AJ31" i="2"/>
  <c r="AJ29" i="2"/>
  <c r="AJ27" i="2"/>
  <c r="AJ25" i="2"/>
  <c r="AJ19" i="2"/>
  <c r="AJ17" i="2"/>
  <c r="AJ13" i="2"/>
  <c r="AJ11" i="2"/>
  <c r="AJ9" i="2"/>
  <c r="AJ34" i="2"/>
  <c r="AJ32" i="2"/>
  <c r="AJ30" i="2"/>
  <c r="AJ28" i="2"/>
  <c r="AJ26" i="2"/>
  <c r="AJ22" i="2"/>
  <c r="AJ20" i="2"/>
  <c r="AJ18" i="2"/>
  <c r="AJ16" i="2"/>
  <c r="AJ14" i="2"/>
  <c r="AJ12" i="2"/>
  <c r="AJ10" i="2"/>
  <c r="AJ7" i="2"/>
  <c r="AJ8" i="2"/>
  <c r="AJ6" i="2"/>
  <c r="AJ15" i="2"/>
  <c r="AJ33" i="2"/>
  <c r="AJ36" i="2"/>
  <c r="AJ49" i="2"/>
  <c r="AJ58" i="2"/>
  <c r="AJ70" i="2"/>
  <c r="AJ73" i="2"/>
  <c r="AJ24" i="2"/>
  <c r="AJ60" i="2"/>
  <c r="AJ72" i="2"/>
  <c r="AJ48" i="2"/>
  <c r="AJ23" i="2"/>
  <c r="AJ21" i="2"/>
  <c r="AJ5" i="2"/>
  <c r="AP77" i="2"/>
  <c r="AP75" i="2"/>
  <c r="AP76" i="2"/>
  <c r="AP74" i="2"/>
  <c r="AP71" i="2"/>
  <c r="AP67" i="2"/>
  <c r="AP65" i="2"/>
  <c r="AP68" i="2"/>
  <c r="AP66" i="2"/>
  <c r="AP64" i="2"/>
  <c r="AP63" i="2"/>
  <c r="AP61" i="2"/>
  <c r="AP59" i="2"/>
  <c r="AP57" i="2"/>
  <c r="AP55" i="2"/>
  <c r="AP53" i="2"/>
  <c r="AP51" i="2"/>
  <c r="AP62" i="2"/>
  <c r="AP54" i="2"/>
  <c r="AP56" i="2"/>
  <c r="AP52" i="2"/>
  <c r="AP50" i="2"/>
  <c r="AP46" i="2"/>
  <c r="AP44" i="2"/>
  <c r="AP42" i="2"/>
  <c r="AP40" i="2"/>
  <c r="AP38" i="2"/>
  <c r="AP47" i="2"/>
  <c r="AP45" i="2"/>
  <c r="AP43" i="2"/>
  <c r="AP41" i="2"/>
  <c r="AP39" i="2"/>
  <c r="AP37" i="2"/>
  <c r="AP35" i="2"/>
  <c r="AP31" i="2"/>
  <c r="AP29" i="2"/>
  <c r="AP27" i="2"/>
  <c r="AP25" i="2"/>
  <c r="AP19" i="2"/>
  <c r="AP17" i="2"/>
  <c r="AP13" i="2"/>
  <c r="AP11" i="2"/>
  <c r="AP9" i="2"/>
  <c r="AP34" i="2"/>
  <c r="AP32" i="2"/>
  <c r="AP30" i="2"/>
  <c r="AP28" i="2"/>
  <c r="AP26" i="2"/>
  <c r="AP22" i="2"/>
  <c r="AP20" i="2"/>
  <c r="AP18" i="2"/>
  <c r="AP16" i="2"/>
  <c r="AP14" i="2"/>
  <c r="AP12" i="2"/>
  <c r="AP10" i="2"/>
  <c r="AP7" i="2"/>
  <c r="AP8" i="2"/>
  <c r="AP49" i="2"/>
  <c r="AP60" i="2"/>
  <c r="AP73" i="2"/>
  <c r="AP6" i="2"/>
  <c r="AP15" i="2"/>
  <c r="AP33" i="2"/>
  <c r="AP36" i="2"/>
  <c r="AP58" i="2"/>
  <c r="AP70" i="2"/>
  <c r="AP24" i="2"/>
  <c r="AP72" i="2"/>
  <c r="AP48" i="2"/>
  <c r="AP23" i="2"/>
  <c r="AP21" i="2"/>
  <c r="AP5" i="2"/>
  <c r="AZ77" i="2"/>
  <c r="AZ75" i="2"/>
  <c r="AZ76" i="2"/>
  <c r="AZ74" i="2"/>
  <c r="AZ71" i="2"/>
  <c r="AZ67" i="2"/>
  <c r="AZ65" i="2"/>
  <c r="AZ68" i="2"/>
  <c r="AZ66" i="2"/>
  <c r="AZ64" i="2"/>
  <c r="AZ63" i="2"/>
  <c r="AZ61" i="2"/>
  <c r="AZ59" i="2"/>
  <c r="AZ57" i="2"/>
  <c r="AZ55" i="2"/>
  <c r="AZ53" i="2"/>
  <c r="AZ51" i="2"/>
  <c r="AZ56" i="2"/>
  <c r="AZ52" i="2"/>
  <c r="AZ62" i="2"/>
  <c r="AZ54" i="2"/>
  <c r="AZ50" i="2"/>
  <c r="AZ46" i="2"/>
  <c r="AZ44" i="2"/>
  <c r="AZ42" i="2"/>
  <c r="AZ40" i="2"/>
  <c r="AZ38" i="2"/>
  <c r="AZ47" i="2"/>
  <c r="AZ45" i="2"/>
  <c r="AZ43" i="2"/>
  <c r="AZ41" i="2"/>
  <c r="AZ39" i="2"/>
  <c r="AZ37" i="2"/>
  <c r="AZ35" i="2"/>
  <c r="AZ31" i="2"/>
  <c r="AZ29" i="2"/>
  <c r="AZ27" i="2"/>
  <c r="AZ25" i="2"/>
  <c r="AZ19" i="2"/>
  <c r="AZ17" i="2"/>
  <c r="AZ13" i="2"/>
  <c r="AZ11" i="2"/>
  <c r="AZ9" i="2"/>
  <c r="AZ34" i="2"/>
  <c r="AZ32" i="2"/>
  <c r="AZ30" i="2"/>
  <c r="AZ28" i="2"/>
  <c r="AZ26" i="2"/>
  <c r="AZ22" i="2"/>
  <c r="AZ20" i="2"/>
  <c r="AZ18" i="2"/>
  <c r="AZ16" i="2"/>
  <c r="AZ14" i="2"/>
  <c r="AZ12" i="2"/>
  <c r="AZ10" i="2"/>
  <c r="AZ7" i="2"/>
  <c r="AZ8" i="2"/>
  <c r="AZ6" i="2"/>
  <c r="AZ15" i="2"/>
  <c r="AZ33" i="2"/>
  <c r="AZ36" i="2"/>
  <c r="AZ49" i="2"/>
  <c r="AZ58" i="2"/>
  <c r="AZ70" i="2"/>
  <c r="AZ73" i="2"/>
  <c r="AZ24" i="2"/>
  <c r="AZ60" i="2"/>
  <c r="AZ48" i="2"/>
  <c r="AZ72" i="2"/>
  <c r="AZ23" i="2"/>
  <c r="AZ21" i="2"/>
  <c r="AZ5" i="2"/>
  <c r="K76" i="2"/>
  <c r="K77" i="2"/>
  <c r="K75" i="2"/>
  <c r="K74" i="2"/>
  <c r="K68" i="2"/>
  <c r="K66" i="2"/>
  <c r="K71" i="2"/>
  <c r="K67" i="2"/>
  <c r="K65" i="2"/>
  <c r="K64" i="2"/>
  <c r="K62" i="2"/>
  <c r="K56" i="2"/>
  <c r="K54" i="2"/>
  <c r="K52" i="2"/>
  <c r="K61" i="2"/>
  <c r="K57" i="2"/>
  <c r="K53" i="2"/>
  <c r="K63" i="2"/>
  <c r="K59" i="2"/>
  <c r="K55" i="2"/>
  <c r="K51" i="2"/>
  <c r="K47" i="2"/>
  <c r="K45" i="2"/>
  <c r="K43" i="2"/>
  <c r="K41" i="2"/>
  <c r="K39" i="2"/>
  <c r="K37" i="2"/>
  <c r="K50" i="2"/>
  <c r="K46" i="2"/>
  <c r="K44" i="2"/>
  <c r="K42" i="2"/>
  <c r="K40" i="2"/>
  <c r="K38" i="2"/>
  <c r="K34" i="2"/>
  <c r="K32" i="2"/>
  <c r="K30" i="2"/>
  <c r="K28" i="2"/>
  <c r="K26" i="2"/>
  <c r="K22" i="2"/>
  <c r="K20" i="2"/>
  <c r="K18" i="2"/>
  <c r="K16" i="2"/>
  <c r="K14" i="2"/>
  <c r="K12" i="2"/>
  <c r="K10" i="2"/>
  <c r="K35" i="2"/>
  <c r="K31" i="2"/>
  <c r="K29" i="2"/>
  <c r="K27" i="2"/>
  <c r="K25" i="2"/>
  <c r="K19" i="2"/>
  <c r="K17" i="2"/>
  <c r="K13" i="2"/>
  <c r="K11" i="2"/>
  <c r="K9" i="2"/>
  <c r="K8" i="2"/>
  <c r="K7" i="2"/>
  <c r="K6" i="2"/>
  <c r="K24" i="2"/>
  <c r="K60" i="2"/>
  <c r="K73" i="2"/>
  <c r="K33" i="2"/>
  <c r="K36" i="2"/>
  <c r="K70" i="2"/>
  <c r="K15" i="2"/>
  <c r="K49" i="2"/>
  <c r="K58" i="2"/>
  <c r="K72" i="2"/>
  <c r="K23" i="2"/>
  <c r="K48" i="2"/>
  <c r="K21" i="2"/>
  <c r="K5" i="2"/>
  <c r="S76" i="2"/>
  <c r="S77" i="2"/>
  <c r="S75" i="2"/>
  <c r="S74" i="2"/>
  <c r="S71" i="2"/>
  <c r="S68" i="2"/>
  <c r="S66" i="2"/>
  <c r="S67" i="2"/>
  <c r="S65" i="2"/>
  <c r="S64" i="2"/>
  <c r="S62" i="2"/>
  <c r="S56" i="2"/>
  <c r="S54" i="2"/>
  <c r="S52" i="2"/>
  <c r="S61" i="2"/>
  <c r="S57" i="2"/>
  <c r="S53" i="2"/>
  <c r="S63" i="2"/>
  <c r="S59" i="2"/>
  <c r="S55" i="2"/>
  <c r="S51" i="2"/>
  <c r="S47" i="2"/>
  <c r="S45" i="2"/>
  <c r="S43" i="2"/>
  <c r="S41" i="2"/>
  <c r="S39" i="2"/>
  <c r="S37" i="2"/>
  <c r="S50" i="2"/>
  <c r="S46" i="2"/>
  <c r="S44" i="2"/>
  <c r="S42" i="2"/>
  <c r="S40" i="2"/>
  <c r="S38" i="2"/>
  <c r="S34" i="2"/>
  <c r="S32" i="2"/>
  <c r="S30" i="2"/>
  <c r="S28" i="2"/>
  <c r="S26" i="2"/>
  <c r="S22" i="2"/>
  <c r="S20" i="2"/>
  <c r="S18" i="2"/>
  <c r="S16" i="2"/>
  <c r="S14" i="2"/>
  <c r="S12" i="2"/>
  <c r="S10" i="2"/>
  <c r="S35" i="2"/>
  <c r="S31" i="2"/>
  <c r="S29" i="2"/>
  <c r="S27" i="2"/>
  <c r="S25" i="2"/>
  <c r="S19" i="2"/>
  <c r="S17" i="2"/>
  <c r="S13" i="2"/>
  <c r="S11" i="2"/>
  <c r="S9" i="2"/>
  <c r="S8" i="2"/>
  <c r="S7" i="2"/>
  <c r="S6" i="2"/>
  <c r="S24" i="2"/>
  <c r="S60" i="2"/>
  <c r="S73" i="2"/>
  <c r="S33" i="2"/>
  <c r="S36" i="2"/>
  <c r="S70" i="2"/>
  <c r="S15" i="2"/>
  <c r="S49" i="2"/>
  <c r="S58" i="2"/>
  <c r="S72" i="2"/>
  <c r="S23" i="2"/>
  <c r="S48" i="2"/>
  <c r="S21" i="2"/>
  <c r="S5" i="2"/>
</calcChain>
</file>

<file path=xl/sharedStrings.xml><?xml version="1.0" encoding="utf-8"?>
<sst xmlns="http://schemas.openxmlformats.org/spreadsheetml/2006/main" count="456" uniqueCount="200">
  <si>
    <t>Позиција</t>
  </si>
  <si>
    <t>ПРИХОДИ И ПРИМАЊА</t>
  </si>
  <si>
    <t>Конто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</si>
  <si>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</si>
  <si>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</si>
  <si>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</si>
  <si>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</si>
  <si>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</si>
  <si>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</si>
  <si>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</si>
  <si>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</si>
  <si>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</si>
  <si>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</si>
  <si>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</si>
  <si>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</si>
  <si>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</si>
  <si>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</si>
  <si>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</si>
  <si>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Kaњижа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</si>
  <si>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</si>
  <si>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</si>
  <si>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</si>
  <si>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</si>
  <si>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</si>
  <si>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</si>
  <si>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</si>
  <si>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</si>
  <si>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</si>
  <si>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</si>
  <si>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</si>
  <si>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</si>
  <si>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</si>
  <si>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</si>
  <si>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</si>
  <si>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</si>
  <si>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</si>
  <si>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</si>
  <si>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</si>
  <si>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</si>
  <si>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</si>
  <si>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Вршац</t>
  </si>
  <si>
    <t>Зрењанин</t>
  </si>
  <si>
    <t>Кикинда</t>
  </si>
  <si>
    <t>Панчево</t>
  </si>
  <si>
    <t>Сомбор</t>
  </si>
  <si>
    <t>Сремска
Митровица</t>
  </si>
  <si>
    <t>Суботица</t>
  </si>
  <si>
    <t>УКУПНО
ГРАДОВИ
БЕЗ
НОВОГ САДА</t>
  </si>
  <si>
    <t>Нови
Сад</t>
  </si>
  <si>
    <t>УКУПНО
ГРАДОВИ
(1-8)</t>
  </si>
  <si>
    <t>УКУПНО
ЈЕДИНИЦЕ
ЛОКАЛНЕ
САМОУПРАВЕ</t>
  </si>
  <si>
    <t>I</t>
  </si>
  <si>
    <t>II</t>
  </si>
  <si>
    <t>III</t>
  </si>
  <si>
    <t>А)</t>
  </si>
  <si>
    <t>ПОРЕЗИ:</t>
  </si>
  <si>
    <t>Порез на доходак, добит и капиталне добитке</t>
  </si>
  <si>
    <t>1.</t>
  </si>
  <si>
    <t>Порез на зараде</t>
  </si>
  <si>
    <t>711110</t>
  </si>
  <si>
    <t>2.</t>
  </si>
  <si>
    <t>Порез на приходе од самосталнe делатности</t>
  </si>
  <si>
    <t>711120</t>
  </si>
  <si>
    <t>3.</t>
  </si>
  <si>
    <t>Порез на приходе од имовине</t>
  </si>
  <si>
    <t>711140</t>
  </si>
  <si>
    <t>4.</t>
  </si>
  <si>
    <t>Порез на приходе од осигурања лица</t>
  </si>
  <si>
    <t>711160</t>
  </si>
  <si>
    <t>5.</t>
  </si>
  <si>
    <t>Самодоприноси</t>
  </si>
  <si>
    <t>711180</t>
  </si>
  <si>
    <t>6.</t>
  </si>
  <si>
    <t>Порез на друге приходе</t>
  </si>
  <si>
    <t>711190</t>
  </si>
  <si>
    <t>Порез на имовину</t>
  </si>
  <si>
    <t>713000</t>
  </si>
  <si>
    <t>713120</t>
  </si>
  <si>
    <t>Порези на заоставштину, наслеђе и поклон</t>
  </si>
  <si>
    <t>713300</t>
  </si>
  <si>
    <t>Порези на финансијске и капиталне трансакције
(апсолутна права)</t>
  </si>
  <si>
    <t>713400</t>
  </si>
  <si>
    <t>Остали порези на имовину ( на акције и уделе )</t>
  </si>
  <si>
    <t>713600</t>
  </si>
  <si>
    <t>IV</t>
  </si>
  <si>
    <t>Порез на добра и услуге</t>
  </si>
  <si>
    <t>714000</t>
  </si>
  <si>
    <t>Порези на појединачне услуге (ЛКТ-музички програм, рекламни панои и ППЗ)</t>
  </si>
  <si>
    <t>714400</t>
  </si>
  <si>
    <t>Порези на употребу добара и на дозволу да се добра употребљавају или делатности обављају</t>
  </si>
  <si>
    <t>714500</t>
  </si>
  <si>
    <t>2.1.</t>
  </si>
  <si>
    <t>Порези на моторна возила</t>
  </si>
  <si>
    <t>714510</t>
  </si>
  <si>
    <t>a.</t>
  </si>
  <si>
    <t>Комунална такса за држање моторних, друмских и прикључних возила, осим пољопривредних возила и машина</t>
  </si>
  <si>
    <t>714513</t>
  </si>
  <si>
    <t>b.</t>
  </si>
  <si>
    <t>Годишња накнада за друмска моторна возила, тракторе и прикључна возила</t>
  </si>
  <si>
    <t>714514</t>
  </si>
  <si>
    <t>2.2.</t>
  </si>
  <si>
    <t>Накнаде за коришћење добара од општег интереса</t>
  </si>
  <si>
    <t>714540</t>
  </si>
  <si>
    <t>2.3.</t>
  </si>
  <si>
    <t>Концесионе накнаде и боравишне таксе</t>
  </si>
  <si>
    <t>714550</t>
  </si>
  <si>
    <t>2.4.</t>
  </si>
  <si>
    <t>Општинске и градске накнаде</t>
  </si>
  <si>
    <t>714560</t>
  </si>
  <si>
    <t>2.5.</t>
  </si>
  <si>
    <t>Општинске и градске комуналне таксе</t>
  </si>
  <si>
    <t>714570</t>
  </si>
  <si>
    <t>2.6.</t>
  </si>
  <si>
    <t>Накнаде за коришћење општинских путеве и улица</t>
  </si>
  <si>
    <t>714590</t>
  </si>
  <si>
    <t>V</t>
  </si>
  <si>
    <t>Други порези</t>
  </si>
  <si>
    <t>1.1.</t>
  </si>
  <si>
    <t>Комунална такса на фирму</t>
  </si>
  <si>
    <t>716110</t>
  </si>
  <si>
    <t>Б)</t>
  </si>
  <si>
    <t>ДОНАЦИЈЕ И ТРАНСФЕРИ</t>
  </si>
  <si>
    <t>730000</t>
  </si>
  <si>
    <t>Донације</t>
  </si>
  <si>
    <t>731000 и 732000</t>
  </si>
  <si>
    <t>Трансфери од другог нивоа власти</t>
  </si>
  <si>
    <t>733000</t>
  </si>
  <si>
    <t>Текући трансфери</t>
  </si>
  <si>
    <t>733100</t>
  </si>
  <si>
    <t>1.1</t>
  </si>
  <si>
    <t>Ненаменски трансфери</t>
  </si>
  <si>
    <t>1.1.1</t>
  </si>
  <si>
    <t>Ненаменски трансфер по Закону</t>
  </si>
  <si>
    <t>1.1.2</t>
  </si>
  <si>
    <t>Остали ненаменски трансфери</t>
  </si>
  <si>
    <t>1.2</t>
  </si>
  <si>
    <t>Наменски трансфери</t>
  </si>
  <si>
    <t>Капитални трансфери</t>
  </si>
  <si>
    <t>733200</t>
  </si>
  <si>
    <t>В)</t>
  </si>
  <si>
    <t>ДРУГИ ПРИХОДИ</t>
  </si>
  <si>
    <t>Приходи од имовине</t>
  </si>
  <si>
    <t>741000</t>
  </si>
  <si>
    <t>Закуп непроизведене имовине</t>
  </si>
  <si>
    <t>741500</t>
  </si>
  <si>
    <t>а.</t>
  </si>
  <si>
    <t>Накнада за коришћење природних добара</t>
  </si>
  <si>
    <t>б.</t>
  </si>
  <si>
    <t>Накнада за коришћење шумског и пољопривредног земљишта</t>
  </si>
  <si>
    <t>в.</t>
  </si>
  <si>
    <t>Накнада за коришћење грађевинског земљишта</t>
  </si>
  <si>
    <t>741534</t>
  </si>
  <si>
    <t>г.</t>
  </si>
  <si>
    <t>Комуналне таксе за коришћење простора</t>
  </si>
  <si>
    <t>741530 осим 741534</t>
  </si>
  <si>
    <t>д.</t>
  </si>
  <si>
    <t>Накнада за коришћење речних обала и бања</t>
  </si>
  <si>
    <t>Остали приходи ( камате и дивиденде)</t>
  </si>
  <si>
    <t>741100 i 741200</t>
  </si>
  <si>
    <t>Приходи од продаје добара и услуга</t>
  </si>
  <si>
    <t>742000</t>
  </si>
  <si>
    <t>Приходи од продаје добара и услуга или закуп од стране тржишних организација ( закупнине )</t>
  </si>
  <si>
    <t>742100</t>
  </si>
  <si>
    <t>Таксе</t>
  </si>
  <si>
    <t>742200</t>
  </si>
  <si>
    <t>Локалне административне таксе</t>
  </si>
  <si>
    <t>742241,742251 и 742254</t>
  </si>
  <si>
    <t>Накнада за уређивање грађевинског земљишта</t>
  </si>
  <si>
    <t>742253</t>
  </si>
  <si>
    <t>Споредне продаје добара и услуга које врше државне нетржишне јединице</t>
  </si>
  <si>
    <t>742300</t>
  </si>
  <si>
    <t>Новчане казне и одузета имовинска корист</t>
  </si>
  <si>
    <t>743000</t>
  </si>
  <si>
    <t>Добровољни трансфери од физичких и правних лица</t>
  </si>
  <si>
    <t>744000</t>
  </si>
  <si>
    <t>Мешовити и неодређени приходи</t>
  </si>
  <si>
    <t>745000</t>
  </si>
  <si>
    <t>VI</t>
  </si>
  <si>
    <t>Мемурандумске ставке за рефундацију расхода</t>
  </si>
  <si>
    <t>770000</t>
  </si>
  <si>
    <t>УКУПНО ТЕКУЋИ ПРИХОДИ ( КЛАСА 7 )</t>
  </si>
  <si>
    <t>ПРИМАЊА ОД ПРОДАЈЕ НЕФИНАНСИЈСКЕ ИМОВИНЕ ( КЛАСА 8 )</t>
  </si>
  <si>
    <t>Приходи од продаје нефинансијске имовине</t>
  </si>
  <si>
    <t>800000</t>
  </si>
  <si>
    <t>ПРИМАЊА ОД ЗАДУЖИВАЊА И ПРОДАЈЕ ФИНАНСИЈСКЕ ИМОВИНЕ (КЛАСА 9)</t>
  </si>
  <si>
    <t>900000</t>
  </si>
  <si>
    <t>Примања од задуживања</t>
  </si>
  <si>
    <t>910000</t>
  </si>
  <si>
    <t>Примања од ДОМАЋИХ задуживања</t>
  </si>
  <si>
    <t>911000</t>
  </si>
  <si>
    <t>Примања од ИНОСТРАНИХ задуживања</t>
  </si>
  <si>
    <t>912000</t>
  </si>
  <si>
    <t>Примања од продаје финансијске имовине</t>
  </si>
  <si>
    <t>920000</t>
  </si>
  <si>
    <t>УКУПНО ТЕКУЋИ ПРИХОДИ И ПРИМАЊА ( КЛАСА 7+8+9)</t>
  </si>
  <si>
    <t xml:space="preserve">  ОСТВАРЕНИ ПРИХОДИ БУЏЕТА ОПШТИНА И ГРАДОВА У АП ВОЈВОДИНИ У ПЕРИОДУ ЈАНУАР-ЈУН 2017. ГОДИНЕ - ПО ПОРЕСКИМ ОБЛИЦИМА                                          у хиљадама динара</t>
  </si>
  <si>
    <r>
      <t xml:space="preserve">    Табела 4                                     </t>
    </r>
    <r>
      <rPr>
        <sz val="11"/>
        <color rgb="FFFF0000"/>
        <rFont val="Arial Narrow"/>
        <family val="2"/>
      </rPr>
      <t xml:space="preserve">                                                                                                                              </t>
    </r>
  </si>
  <si>
    <r>
      <t xml:space="preserve">    Табела 5                                     </t>
    </r>
    <r>
      <rPr>
        <sz val="11"/>
        <color rgb="FFFF0000"/>
        <rFont val="Arial Narrow"/>
        <family val="2"/>
      </rPr>
      <t xml:space="preserve">                                                                                                                              </t>
    </r>
  </si>
  <si>
    <t xml:space="preserve">  ПРОЦЕНТУАЛНА СТРУКТУРА ОСТВАРЕНИХ ПРИХОДА БУЏЕТА ОПШТИНА И ГРАДОВА У АП ВОЈВОДИНИ У ПЕРИОДУ ЈАНУАР-ЈУН 2017. ГОДИНЕ - ПО ПОРЕСКИМ ОБЛИЦИМА                                          </t>
  </si>
  <si>
    <t>УКУПНО
ОПШТИНЕ
(1-37)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</si>
</sst>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4" x14ac:knownFonts="1">
    <font>
      <sz val="10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indexed="62"/>
      <name val="Calibri"/>
      <family val="2"/>
    </font>
    <font>
      <sz val="10"/>
      <color indexed="10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b/>
      <u/>
      <sz val="11"/>
      <color rgb="FFFF0000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  <font>
      <b/>
      <sz val="11"/>
      <color rgb="FFFF0000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i/>
      <sz val="10"/>
      <color theme="1"/>
      <name val="Arial Narrow"/>
      <family val="2"/>
    </font>
    <font>
      <b/>
      <i/>
      <sz val="10"/>
      <name val="Arial Narrow"/>
      <family val="2"/>
    </font>
    <font>
      <i/>
      <sz val="9"/>
      <name val="Arial Narrow"/>
      <family val="2"/>
    </font>
    <font>
      <i/>
      <sz val="10"/>
      <color indexed="8"/>
      <name val="Arial Narrow"/>
      <family val="2"/>
    </font>
    <font>
      <i/>
      <sz val="10"/>
      <name val="Arial Narrow"/>
      <family val="2"/>
    </font>
    <font>
      <i/>
      <sz val="9"/>
      <color indexed="8"/>
      <name val="Arial Narrow"/>
      <family val="2"/>
    </font>
    <font>
      <b/>
      <sz val="9"/>
      <color rgb="FFFF0000"/>
      <name val="Arial Narrow"/>
      <family val="2"/>
    </font>
    <font>
      <sz val="11"/>
      <color indexed="8"/>
      <name val="Arial Narrow"/>
      <family val="2"/>
    </font>
    <font>
      <sz val="11"/>
      <color rgb="FFFF0000"/>
      <name val="Arial Narrow"/>
      <family val="2"/>
    </font>
    <font>
      <sz val="10"/>
      <color theme="0"/>
      <name val="Arial Narrow"/>
      <family val="2"/>
    </font>
    <font>
      <b/>
      <sz val="10"/>
      <color theme="0"/>
      <name val="Arial Narrow"/>
      <family val="2"/>
    </font>
    <font>
      <b/>
      <sz val="9"/>
      <color theme="0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84">
    <xf numFmtId="0" fontId="0" fillId="0" borderId="0"/>
    <xf numFmtId="0" fontId="3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4" borderId="0" applyNumberFormat="0" applyBorder="0" applyAlignment="0" applyProtection="0"/>
    <xf numFmtId="0" fontId="10" fillId="21" borderId="6" applyNumberFormat="0" applyAlignment="0" applyProtection="0"/>
    <xf numFmtId="0" fontId="11" fillId="22" borderId="7" applyNumberFormat="0" applyAlignment="0" applyProtection="0"/>
    <xf numFmtId="0" fontId="3" fillId="0" borderId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19" fillId="0" borderId="0"/>
    <xf numFmtId="0" fontId="20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9" fillId="0" borderId="0"/>
    <xf numFmtId="0" fontId="3" fillId="24" borderId="12" applyNumberFormat="0" applyFont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5" fillId="0" borderId="14" applyNumberFormat="0" applyFill="0" applyAlignment="0" applyProtection="0"/>
    <xf numFmtId="0" fontId="7" fillId="0" borderId="0" applyNumberFormat="0" applyFill="0" applyBorder="0" applyAlignment="0" applyProtection="0"/>
  </cellStyleXfs>
  <cellXfs count="214">
    <xf numFmtId="0" fontId="0" fillId="0" borderId="0" xfId="0"/>
    <xf numFmtId="0" fontId="27" fillId="0" borderId="0" xfId="0" applyFont="1"/>
    <xf numFmtId="0" fontId="27" fillId="0" borderId="0" xfId="0" applyFont="1" applyFill="1"/>
    <xf numFmtId="0" fontId="32" fillId="0" borderId="0" xfId="0" applyFont="1" applyFill="1" applyAlignment="1">
      <alignment horizontal="center" vertical="center"/>
    </xf>
    <xf numFmtId="3" fontId="27" fillId="0" borderId="0" xfId="0" applyNumberFormat="1" applyFont="1" applyFill="1"/>
    <xf numFmtId="3" fontId="27" fillId="0" borderId="0" xfId="0" applyNumberFormat="1" applyFont="1"/>
    <xf numFmtId="3" fontId="35" fillId="0" borderId="0" xfId="0" applyNumberFormat="1" applyFont="1" applyAlignment="1" applyProtection="1">
      <protection locked="0"/>
    </xf>
    <xf numFmtId="3" fontId="35" fillId="0" borderId="0" xfId="1" applyNumberFormat="1" applyFont="1" applyAlignment="1" applyProtection="1">
      <protection locked="0"/>
    </xf>
    <xf numFmtId="3" fontId="35" fillId="0" borderId="0" xfId="0" applyNumberFormat="1" applyFont="1" applyAlignment="1" applyProtection="1"/>
    <xf numFmtId="3" fontId="36" fillId="0" borderId="0" xfId="0" applyNumberFormat="1" applyFont="1" applyFill="1"/>
    <xf numFmtId="0" fontId="39" fillId="0" borderId="0" xfId="0" applyFont="1"/>
    <xf numFmtId="0" fontId="39" fillId="0" borderId="0" xfId="0" applyFont="1" applyFill="1"/>
    <xf numFmtId="0" fontId="27" fillId="2" borderId="0" xfId="0" applyFont="1" applyFill="1"/>
    <xf numFmtId="0" fontId="28" fillId="2" borderId="0" xfId="0" applyFont="1" applyFill="1" applyBorder="1" applyAlignment="1"/>
    <xf numFmtId="0" fontId="33" fillId="2" borderId="0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wrapText="1"/>
    </xf>
    <xf numFmtId="3" fontId="33" fillId="2" borderId="0" xfId="0" quotePrefix="1" applyNumberFormat="1" applyFont="1" applyFill="1" applyBorder="1" applyAlignment="1">
      <alignment horizontal="right"/>
    </xf>
    <xf numFmtId="3" fontId="31" fillId="2" borderId="0" xfId="0" applyNumberFormat="1" applyFont="1" applyFill="1" applyBorder="1" applyAlignment="1"/>
    <xf numFmtId="0" fontId="27" fillId="0" borderId="0" xfId="0" applyFont="1" applyAlignment="1">
      <alignment horizontal="center"/>
    </xf>
    <xf numFmtId="0" fontId="27" fillId="0" borderId="0" xfId="0" applyFont="1" applyAlignment="1">
      <alignment wrapText="1"/>
    </xf>
    <xf numFmtId="0" fontId="31" fillId="26" borderId="2" xfId="0" applyFont="1" applyFill="1" applyBorder="1" applyAlignment="1">
      <alignment horizontal="center" vertical="center"/>
    </xf>
    <xf numFmtId="0" fontId="31" fillId="26" borderId="2" xfId="0" applyFont="1" applyFill="1" applyBorder="1" applyAlignment="1">
      <alignment horizontal="center" vertical="center" wrapText="1"/>
    </xf>
    <xf numFmtId="0" fontId="45" fillId="26" borderId="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/>
    <xf numFmtId="0" fontId="28" fillId="0" borderId="4" xfId="0" applyFont="1" applyFill="1" applyBorder="1" applyAlignment="1">
      <alignment horizontal="center"/>
    </xf>
    <xf numFmtId="0" fontId="37" fillId="0" borderId="4" xfId="0" applyFont="1" applyFill="1" applyBorder="1" applyAlignment="1">
      <alignment horizontal="left" wrapText="1"/>
    </xf>
    <xf numFmtId="3" fontId="33" fillId="0" borderId="4" xfId="0" quotePrefix="1" applyNumberFormat="1" applyFont="1" applyFill="1" applyBorder="1" applyAlignment="1">
      <alignment horizontal="right"/>
    </xf>
    <xf numFmtId="3" fontId="31" fillId="0" borderId="4" xfId="0" applyNumberFormat="1" applyFont="1" applyFill="1" applyBorder="1" applyAlignment="1"/>
    <xf numFmtId="16" fontId="37" fillId="0" borderId="4" xfId="0" quotePrefix="1" applyNumberFormat="1" applyFont="1" applyFill="1" applyBorder="1" applyAlignment="1"/>
    <xf numFmtId="3" fontId="37" fillId="0" borderId="4" xfId="0" quotePrefix="1" applyNumberFormat="1" applyFont="1" applyFill="1" applyBorder="1" applyAlignment="1">
      <alignment horizontal="right"/>
    </xf>
    <xf numFmtId="3" fontId="35" fillId="0" borderId="4" xfId="0" applyNumberFormat="1" applyFont="1" applyFill="1" applyBorder="1" applyAlignment="1" applyProtection="1">
      <protection locked="0"/>
    </xf>
    <xf numFmtId="3" fontId="35" fillId="0" borderId="4" xfId="1" applyNumberFormat="1" applyFont="1" applyFill="1" applyBorder="1" applyAlignment="1" applyProtection="1">
      <protection locked="0"/>
    </xf>
    <xf numFmtId="3" fontId="35" fillId="0" borderId="4" xfId="0" applyNumberFormat="1" applyFont="1" applyFill="1" applyBorder="1" applyAlignment="1" applyProtection="1"/>
    <xf numFmtId="0" fontId="37" fillId="0" borderId="4" xfId="0" quotePrefix="1" applyFont="1" applyFill="1" applyBorder="1" applyAlignment="1"/>
    <xf numFmtId="0" fontId="28" fillId="0" borderId="16" xfId="0" applyFont="1" applyFill="1" applyBorder="1" applyAlignment="1"/>
    <xf numFmtId="0" fontId="37" fillId="0" borderId="16" xfId="0" applyFont="1" applyFill="1" applyBorder="1" applyAlignment="1"/>
    <xf numFmtId="0" fontId="28" fillId="0" borderId="16" xfId="0" applyFont="1" applyFill="1" applyBorder="1" applyAlignment="1">
      <alignment horizontal="center"/>
    </xf>
    <xf numFmtId="0" fontId="37" fillId="0" borderId="16" xfId="0" applyFont="1" applyFill="1" applyBorder="1" applyAlignment="1">
      <alignment horizontal="left" wrapText="1"/>
    </xf>
    <xf numFmtId="3" fontId="33" fillId="0" borderId="16" xfId="0" quotePrefix="1" applyNumberFormat="1" applyFont="1" applyFill="1" applyBorder="1" applyAlignment="1">
      <alignment horizontal="right"/>
    </xf>
    <xf numFmtId="3" fontId="31" fillId="0" borderId="16" xfId="0" applyNumberFormat="1" applyFont="1" applyFill="1" applyBorder="1" applyAlignment="1"/>
    <xf numFmtId="0" fontId="28" fillId="0" borderId="17" xfId="0" applyFont="1" applyFill="1" applyBorder="1" applyAlignment="1"/>
    <xf numFmtId="0" fontId="28" fillId="0" borderId="17" xfId="0" applyFont="1" applyFill="1" applyBorder="1" applyAlignment="1">
      <alignment horizontal="center"/>
    </xf>
    <xf numFmtId="0" fontId="33" fillId="0" borderId="17" xfId="0" applyFont="1" applyFill="1" applyBorder="1" applyAlignment="1">
      <alignment horizontal="left" wrapText="1"/>
    </xf>
    <xf numFmtId="3" fontId="33" fillId="0" borderId="17" xfId="0" quotePrefix="1" applyNumberFormat="1" applyFont="1" applyFill="1" applyBorder="1" applyAlignment="1">
      <alignment horizontal="right"/>
    </xf>
    <xf numFmtId="3" fontId="35" fillId="0" borderId="17" xfId="0" applyNumberFormat="1" applyFont="1" applyFill="1" applyBorder="1" applyAlignment="1" applyProtection="1">
      <protection locked="0"/>
    </xf>
    <xf numFmtId="3" fontId="35" fillId="0" borderId="17" xfId="1" applyNumberFormat="1" applyFont="1" applyFill="1" applyBorder="1" applyAlignment="1" applyProtection="1">
      <protection locked="0"/>
    </xf>
    <xf numFmtId="3" fontId="35" fillId="0" borderId="17" xfId="0" applyNumberFormat="1" applyFont="1" applyFill="1" applyBorder="1" applyAlignment="1" applyProtection="1"/>
    <xf numFmtId="0" fontId="28" fillId="25" borderId="5" xfId="0" applyFont="1" applyFill="1" applyBorder="1" applyAlignment="1"/>
    <xf numFmtId="3" fontId="33" fillId="25" borderId="5" xfId="0" applyNumberFormat="1" applyFont="1" applyFill="1" applyBorder="1" applyAlignment="1"/>
    <xf numFmtId="3" fontId="31" fillId="25" borderId="5" xfId="0" applyNumberFormat="1" applyFont="1" applyFill="1" applyBorder="1" applyAlignment="1"/>
    <xf numFmtId="0" fontId="28" fillId="25" borderId="0" xfId="0" applyFont="1" applyFill="1" applyBorder="1" applyAlignment="1" applyProtection="1"/>
    <xf numFmtId="3" fontId="33" fillId="25" borderId="0" xfId="0" quotePrefix="1" applyNumberFormat="1" applyFont="1" applyFill="1" applyBorder="1" applyAlignment="1" applyProtection="1">
      <alignment horizontal="right"/>
    </xf>
    <xf numFmtId="3" fontId="31" fillId="25" borderId="0" xfId="0" applyNumberFormat="1" applyFont="1" applyFill="1" applyBorder="1" applyAlignment="1" applyProtection="1"/>
    <xf numFmtId="0" fontId="33" fillId="0" borderId="4" xfId="0" applyFont="1" applyFill="1" applyBorder="1" applyAlignment="1"/>
    <xf numFmtId="0" fontId="33" fillId="0" borderId="4" xfId="0" applyFont="1" applyFill="1" applyBorder="1" applyAlignment="1">
      <alignment wrapText="1"/>
    </xf>
    <xf numFmtId="3" fontId="31" fillId="0" borderId="4" xfId="0" applyNumberFormat="1" applyFont="1" applyFill="1" applyBorder="1" applyAlignment="1" applyProtection="1">
      <protection locked="0"/>
    </xf>
    <xf numFmtId="0" fontId="28" fillId="0" borderId="15" xfId="0" applyFont="1" applyFill="1" applyBorder="1" applyAlignment="1"/>
    <xf numFmtId="0" fontId="33" fillId="0" borderId="15" xfId="0" applyFont="1" applyFill="1" applyBorder="1" applyAlignment="1"/>
    <xf numFmtId="0" fontId="33" fillId="0" borderId="15" xfId="0" applyFont="1" applyFill="1" applyBorder="1" applyAlignment="1">
      <alignment horizontal="center"/>
    </xf>
    <xf numFmtId="0" fontId="33" fillId="0" borderId="15" xfId="0" applyFont="1" applyFill="1" applyBorder="1" applyAlignment="1">
      <alignment wrapText="1"/>
    </xf>
    <xf numFmtId="3" fontId="33" fillId="0" borderId="15" xfId="0" quotePrefix="1" applyNumberFormat="1" applyFont="1" applyFill="1" applyBorder="1" applyAlignment="1">
      <alignment horizontal="right"/>
    </xf>
    <xf numFmtId="3" fontId="35" fillId="0" borderId="15" xfId="0" applyNumberFormat="1" applyFont="1" applyFill="1" applyBorder="1" applyAlignment="1" applyProtection="1">
      <protection locked="0"/>
    </xf>
    <xf numFmtId="3" fontId="35" fillId="0" borderId="15" xfId="1" applyNumberFormat="1" applyFont="1" applyFill="1" applyBorder="1" applyAlignment="1" applyProtection="1">
      <protection locked="0"/>
    </xf>
    <xf numFmtId="3" fontId="35" fillId="0" borderId="15" xfId="0" applyNumberFormat="1" applyFont="1" applyFill="1" applyBorder="1" applyAlignment="1" applyProtection="1"/>
    <xf numFmtId="3" fontId="31" fillId="0" borderId="15" xfId="0" applyNumberFormat="1" applyFont="1" applyFill="1" applyBorder="1" applyAlignment="1" applyProtection="1">
      <protection locked="0"/>
    </xf>
    <xf numFmtId="0" fontId="28" fillId="25" borderId="18" xfId="0" applyFont="1" applyFill="1" applyBorder="1" applyAlignment="1"/>
    <xf numFmtId="3" fontId="33" fillId="25" borderId="18" xfId="0" applyNumberFormat="1" applyFont="1" applyFill="1" applyBorder="1" applyAlignment="1"/>
    <xf numFmtId="3" fontId="31" fillId="25" borderId="18" xfId="0" applyNumberFormat="1" applyFont="1" applyFill="1" applyBorder="1" applyAlignment="1"/>
    <xf numFmtId="0" fontId="34" fillId="0" borderId="4" xfId="0" applyFont="1" applyFill="1" applyBorder="1" applyAlignment="1"/>
    <xf numFmtId="3" fontId="28" fillId="0" borderId="4" xfId="0" applyNumberFormat="1" applyFont="1" applyFill="1" applyBorder="1" applyAlignment="1">
      <alignment horizontal="right"/>
    </xf>
    <xf numFmtId="0" fontId="30" fillId="0" borderId="4" xfId="0" applyFont="1" applyFill="1" applyBorder="1" applyAlignment="1"/>
    <xf numFmtId="0" fontId="31" fillId="0" borderId="4" xfId="0" applyFont="1" applyFill="1" applyBorder="1" applyAlignment="1"/>
    <xf numFmtId="0" fontId="30" fillId="0" borderId="4" xfId="0" applyFont="1" applyFill="1" applyBorder="1" applyAlignment="1">
      <alignment horizontal="center"/>
    </xf>
    <xf numFmtId="0" fontId="30" fillId="0" borderId="4" xfId="0" quotePrefix="1" applyNumberFormat="1" applyFont="1" applyFill="1" applyBorder="1" applyAlignment="1">
      <alignment wrapText="1"/>
    </xf>
    <xf numFmtId="3" fontId="30" fillId="0" borderId="4" xfId="0" applyNumberFormat="1" applyFont="1" applyFill="1" applyBorder="1" applyAlignment="1">
      <alignment horizontal="right"/>
    </xf>
    <xf numFmtId="0" fontId="28" fillId="0" borderId="4" xfId="0" quotePrefix="1" applyNumberFormat="1" applyFont="1" applyFill="1" applyBorder="1" applyAlignment="1">
      <alignment wrapText="1"/>
    </xf>
    <xf numFmtId="1" fontId="28" fillId="0" borderId="4" xfId="0" applyNumberFormat="1" applyFont="1" applyFill="1" applyBorder="1" applyAlignment="1">
      <alignment horizontal="right"/>
    </xf>
    <xf numFmtId="0" fontId="28" fillId="0" borderId="4" xfId="0" applyNumberFormat="1" applyFont="1" applyFill="1" applyBorder="1" applyAlignment="1">
      <alignment wrapText="1"/>
    </xf>
    <xf numFmtId="1" fontId="37" fillId="0" borderId="4" xfId="0" applyNumberFormat="1" applyFont="1" applyFill="1" applyBorder="1" applyAlignment="1">
      <alignment horizontal="right" wrapText="1"/>
    </xf>
    <xf numFmtId="0" fontId="37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right" wrapText="1"/>
    </xf>
    <xf numFmtId="0" fontId="28" fillId="0" borderId="4" xfId="0" applyFont="1" applyFill="1" applyBorder="1" applyAlignment="1">
      <alignment horizontal="right"/>
    </xf>
    <xf numFmtId="3" fontId="33" fillId="0" borderId="4" xfId="0" applyNumberFormat="1" applyFont="1" applyFill="1" applyBorder="1" applyAlignment="1">
      <alignment horizontal="right"/>
    </xf>
    <xf numFmtId="3" fontId="38" fillId="0" borderId="4" xfId="0" applyNumberFormat="1" applyFont="1" applyFill="1" applyBorder="1" applyAlignment="1"/>
    <xf numFmtId="0" fontId="37" fillId="0" borderId="4" xfId="0" applyNumberFormat="1" applyFont="1" applyFill="1" applyBorder="1" applyAlignment="1">
      <alignment wrapText="1"/>
    </xf>
    <xf numFmtId="3" fontId="37" fillId="0" borderId="4" xfId="0" quotePrefix="1" applyNumberFormat="1" applyFont="1" applyFill="1" applyBorder="1" applyAlignment="1">
      <alignment horizontal="center" wrapText="1"/>
    </xf>
    <xf numFmtId="0" fontId="33" fillId="0" borderId="16" xfId="0" applyFont="1" applyFill="1" applyBorder="1" applyAlignment="1"/>
    <xf numFmtId="0" fontId="34" fillId="0" borderId="16" xfId="0" applyFont="1" applyFill="1" applyBorder="1" applyAlignment="1"/>
    <xf numFmtId="0" fontId="33" fillId="0" borderId="16" xfId="0" applyFont="1" applyFill="1" applyBorder="1" applyAlignment="1">
      <alignment wrapText="1"/>
    </xf>
    <xf numFmtId="3" fontId="28" fillId="0" borderId="16" xfId="0" applyNumberFormat="1" applyFont="1" applyFill="1" applyBorder="1" applyAlignment="1">
      <alignment horizontal="right"/>
    </xf>
    <xf numFmtId="0" fontId="33" fillId="0" borderId="17" xfId="0" applyFont="1" applyFill="1" applyBorder="1" applyAlignment="1"/>
    <xf numFmtId="0" fontId="34" fillId="0" borderId="17" xfId="0" applyFont="1" applyFill="1" applyBorder="1" applyAlignment="1"/>
    <xf numFmtId="0" fontId="33" fillId="0" borderId="17" xfId="0" applyFont="1" applyFill="1" applyBorder="1" applyAlignment="1">
      <alignment wrapText="1"/>
    </xf>
    <xf numFmtId="3" fontId="31" fillId="0" borderId="17" xfId="0" applyNumberFormat="1" applyFont="1" applyFill="1" applyBorder="1" applyAlignment="1" applyProtection="1">
      <protection locked="0"/>
    </xf>
    <xf numFmtId="0" fontId="33" fillId="26" borderId="0" xfId="0" applyFont="1" applyFill="1" applyBorder="1" applyAlignment="1"/>
    <xf numFmtId="0" fontId="31" fillId="26" borderId="0" xfId="0" applyFont="1" applyFill="1" applyBorder="1" applyAlignment="1"/>
    <xf numFmtId="0" fontId="28" fillId="26" borderId="0" xfId="0" applyFont="1" applyFill="1" applyBorder="1" applyAlignment="1">
      <alignment horizontal="center"/>
    </xf>
    <xf numFmtId="3" fontId="33" fillId="26" borderId="0" xfId="0" applyNumberFormat="1" applyFont="1" applyFill="1" applyBorder="1" applyAlignment="1">
      <alignment horizontal="right"/>
    </xf>
    <xf numFmtId="3" fontId="31" fillId="26" borderId="0" xfId="0" applyNumberFormat="1" applyFont="1" applyFill="1" applyBorder="1" applyAlignment="1"/>
    <xf numFmtId="3" fontId="33" fillId="0" borderId="4" xfId="0" quotePrefix="1" applyNumberFormat="1" applyFont="1" applyFill="1" applyBorder="1" applyAlignment="1">
      <alignment horizontal="right" wrapText="1"/>
    </xf>
    <xf numFmtId="0" fontId="34" fillId="0" borderId="4" xfId="0" quotePrefix="1" applyFont="1" applyFill="1" applyBorder="1" applyAlignment="1"/>
    <xf numFmtId="3" fontId="34" fillId="0" borderId="4" xfId="0" applyNumberFormat="1" applyFont="1" applyFill="1" applyBorder="1" applyAlignment="1" applyProtection="1">
      <protection locked="0"/>
    </xf>
    <xf numFmtId="0" fontId="40" fillId="0" borderId="4" xfId="0" applyFont="1" applyFill="1" applyBorder="1" applyAlignment="1"/>
    <xf numFmtId="0" fontId="41" fillId="0" borderId="4" xfId="0" quotePrefix="1" applyFont="1" applyFill="1" applyBorder="1" applyAlignment="1"/>
    <xf numFmtId="0" fontId="42" fillId="0" borderId="4" xfId="0" applyFont="1" applyFill="1" applyBorder="1" applyAlignment="1">
      <alignment horizontal="center"/>
    </xf>
    <xf numFmtId="0" fontId="43" fillId="0" borderId="4" xfId="0" applyFont="1" applyFill="1" applyBorder="1" applyAlignment="1">
      <alignment wrapText="1"/>
    </xf>
    <xf numFmtId="3" fontId="40" fillId="0" borderId="4" xfId="0" applyNumberFormat="1" applyFont="1" applyFill="1" applyBorder="1" applyAlignment="1">
      <alignment horizontal="right"/>
    </xf>
    <xf numFmtId="3" fontId="44" fillId="0" borderId="4" xfId="0" applyNumberFormat="1" applyFont="1" applyFill="1" applyBorder="1" applyAlignment="1" applyProtection="1">
      <protection locked="0"/>
    </xf>
    <xf numFmtId="3" fontId="41" fillId="0" borderId="4" xfId="0" applyNumberFormat="1" applyFont="1" applyFill="1" applyBorder="1" applyAlignment="1" applyProtection="1">
      <protection locked="0"/>
    </xf>
    <xf numFmtId="0" fontId="31" fillId="0" borderId="4" xfId="0" quotePrefix="1" applyFont="1" applyFill="1" applyBorder="1" applyAlignment="1"/>
    <xf numFmtId="0" fontId="33" fillId="0" borderId="4" xfId="0" quotePrefix="1" applyFont="1" applyFill="1" applyBorder="1" applyAlignment="1"/>
    <xf numFmtId="0" fontId="31" fillId="0" borderId="16" xfId="0" applyFont="1" applyFill="1" applyBorder="1" applyAlignment="1"/>
    <xf numFmtId="3" fontId="33" fillId="0" borderId="16" xfId="0" quotePrefix="1" applyNumberFormat="1" applyFont="1" applyFill="1" applyBorder="1" applyAlignment="1">
      <alignment horizontal="right" wrapText="1"/>
    </xf>
    <xf numFmtId="3" fontId="35" fillId="0" borderId="16" xfId="0" applyNumberFormat="1" applyFont="1" applyFill="1" applyBorder="1" applyAlignment="1" applyProtection="1">
      <protection locked="0"/>
    </xf>
    <xf numFmtId="3" fontId="35" fillId="0" borderId="16" xfId="1" applyNumberFormat="1" applyFont="1" applyFill="1" applyBorder="1" applyAlignment="1" applyProtection="1">
      <protection locked="0"/>
    </xf>
    <xf numFmtId="3" fontId="35" fillId="0" borderId="16" xfId="0" applyNumberFormat="1" applyFont="1" applyFill="1" applyBorder="1" applyAlignment="1" applyProtection="1"/>
    <xf numFmtId="0" fontId="33" fillId="0" borderId="17" xfId="0" quotePrefix="1" applyFont="1" applyFill="1" applyBorder="1" applyAlignment="1"/>
    <xf numFmtId="0" fontId="31" fillId="0" borderId="17" xfId="0" quotePrefix="1" applyFont="1" applyFill="1" applyBorder="1" applyAlignment="1"/>
    <xf numFmtId="0" fontId="37" fillId="0" borderId="17" xfId="0" applyFont="1" applyFill="1" applyBorder="1" applyAlignment="1">
      <alignment wrapText="1"/>
    </xf>
    <xf numFmtId="3" fontId="37" fillId="0" borderId="17" xfId="0" quotePrefix="1" applyNumberFormat="1" applyFont="1" applyFill="1" applyBorder="1" applyAlignment="1">
      <alignment horizontal="right"/>
    </xf>
    <xf numFmtId="0" fontId="28" fillId="0" borderId="4" xfId="0" applyFont="1" applyFill="1" applyBorder="1" applyAlignment="1" applyProtection="1"/>
    <xf numFmtId="0" fontId="33" fillId="0" borderId="4" xfId="0" applyFont="1" applyFill="1" applyBorder="1" applyAlignment="1" applyProtection="1">
      <alignment wrapText="1"/>
    </xf>
    <xf numFmtId="0" fontId="28" fillId="0" borderId="4" xfId="0" applyFont="1" applyFill="1" applyBorder="1" applyAlignment="1" applyProtection="1">
      <alignment wrapText="1"/>
    </xf>
    <xf numFmtId="0" fontId="28" fillId="0" borderId="4" xfId="0" applyFont="1" applyFill="1" applyBorder="1" applyAlignment="1" applyProtection="1">
      <alignment horizontal="center" wrapText="1"/>
    </xf>
    <xf numFmtId="3" fontId="33" fillId="0" borderId="4" xfId="0" applyNumberFormat="1" applyFont="1" applyFill="1" applyBorder="1" applyAlignment="1" applyProtection="1"/>
    <xf numFmtId="3" fontId="33" fillId="0" borderId="4" xfId="0" applyNumberFormat="1" applyFont="1" applyFill="1" applyBorder="1" applyAlignment="1" applyProtection="1">
      <protection locked="0"/>
    </xf>
    <xf numFmtId="3" fontId="33" fillId="0" borderId="4" xfId="1" applyNumberFormat="1" applyFont="1" applyFill="1" applyBorder="1" applyAlignment="1" applyProtection="1">
      <protection locked="0"/>
    </xf>
    <xf numFmtId="0" fontId="33" fillId="0" borderId="4" xfId="0" applyFont="1" applyFill="1" applyBorder="1" applyAlignment="1" applyProtection="1">
      <protection locked="0"/>
    </xf>
    <xf numFmtId="0" fontId="33" fillId="0" borderId="4" xfId="0" applyNumberFormat="1" applyFont="1" applyFill="1" applyBorder="1" applyAlignment="1">
      <alignment wrapText="1"/>
    </xf>
    <xf numFmtId="0" fontId="37" fillId="0" borderId="4" xfId="0" quotePrefix="1" applyNumberFormat="1" applyFont="1" applyFill="1" applyBorder="1" applyAlignment="1">
      <alignment wrapText="1"/>
    </xf>
    <xf numFmtId="0" fontId="28" fillId="0" borderId="16" xfId="0" applyFont="1" applyFill="1" applyBorder="1" applyAlignment="1" applyProtection="1"/>
    <xf numFmtId="0" fontId="33" fillId="0" borderId="16" xfId="0" applyFont="1" applyFill="1" applyBorder="1" applyAlignment="1" applyProtection="1">
      <alignment wrapText="1"/>
    </xf>
    <xf numFmtId="0" fontId="28" fillId="0" borderId="16" xfId="0" applyFont="1" applyFill="1" applyBorder="1" applyAlignment="1" applyProtection="1">
      <alignment wrapText="1"/>
    </xf>
    <xf numFmtId="0" fontId="28" fillId="0" borderId="16" xfId="0" applyFont="1" applyFill="1" applyBorder="1" applyAlignment="1" applyProtection="1">
      <alignment horizontal="center" wrapText="1"/>
    </xf>
    <xf numFmtId="3" fontId="33" fillId="0" borderId="16" xfId="0" applyNumberFormat="1" applyFont="1" applyFill="1" applyBorder="1" applyAlignment="1" applyProtection="1"/>
    <xf numFmtId="0" fontId="28" fillId="0" borderId="17" xfId="0" quotePrefix="1" applyNumberFormat="1" applyFont="1" applyFill="1" applyBorder="1" applyAlignment="1">
      <alignment wrapText="1"/>
    </xf>
    <xf numFmtId="3" fontId="28" fillId="0" borderId="17" xfId="0" applyNumberFormat="1" applyFont="1" applyFill="1" applyBorder="1" applyAlignment="1">
      <alignment horizontal="right"/>
    </xf>
    <xf numFmtId="0" fontId="33" fillId="26" borderId="0" xfId="0" applyFont="1" applyFill="1" applyBorder="1" applyAlignment="1" applyProtection="1"/>
    <xf numFmtId="0" fontId="28" fillId="26" borderId="0" xfId="0" applyFont="1" applyFill="1" applyBorder="1" applyAlignment="1" applyProtection="1"/>
    <xf numFmtId="0" fontId="28" fillId="26" borderId="0" xfId="0" applyFont="1" applyFill="1" applyBorder="1" applyAlignment="1" applyProtection="1">
      <alignment horizontal="center" vertical="top"/>
    </xf>
    <xf numFmtId="3" fontId="33" fillId="26" borderId="0" xfId="0" applyNumberFormat="1" applyFont="1" applyFill="1" applyBorder="1" applyAlignment="1" applyProtection="1"/>
    <xf numFmtId="0" fontId="28" fillId="0" borderId="17" xfId="0" applyFont="1" applyFill="1" applyBorder="1" applyAlignment="1">
      <alignment horizontal="center" vertical="top"/>
    </xf>
    <xf numFmtId="0" fontId="28" fillId="0" borderId="17" xfId="0" applyFont="1" applyFill="1" applyBorder="1" applyAlignment="1">
      <alignment horizontal="center" wrapText="1"/>
    </xf>
    <xf numFmtId="0" fontId="28" fillId="0" borderId="19" xfId="0" applyFont="1" applyFill="1" applyBorder="1" applyAlignment="1">
      <alignment horizontal="center"/>
    </xf>
    <xf numFmtId="0" fontId="31" fillId="0" borderId="17" xfId="0" applyFont="1" applyFill="1" applyBorder="1" applyAlignment="1">
      <alignment horizontal="center" vertical="center"/>
    </xf>
    <xf numFmtId="0" fontId="48" fillId="27" borderId="1" xfId="0" applyFont="1" applyFill="1" applyBorder="1" applyAlignment="1">
      <alignment vertical="center"/>
    </xf>
    <xf numFmtId="3" fontId="49" fillId="27" borderId="1" xfId="0" quotePrefix="1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Alignment="1">
      <alignment vertical="center"/>
    </xf>
    <xf numFmtId="0" fontId="30" fillId="26" borderId="3" xfId="0" applyFont="1" applyFill="1" applyBorder="1" applyAlignment="1">
      <alignment horizontal="center" vertical="center"/>
    </xf>
    <xf numFmtId="0" fontId="30" fillId="26" borderId="3" xfId="0" applyFont="1" applyFill="1" applyBorder="1" applyAlignment="1">
      <alignment horizontal="center" vertical="center" textRotation="90" wrapText="1"/>
    </xf>
    <xf numFmtId="0" fontId="30" fillId="26" borderId="3" xfId="0" applyFont="1" applyFill="1" applyBorder="1" applyAlignment="1">
      <alignment horizontal="center" vertical="center" wrapText="1"/>
    </xf>
    <xf numFmtId="0" fontId="30" fillId="26" borderId="0" xfId="0" applyFont="1" applyFill="1" applyBorder="1" applyAlignment="1">
      <alignment horizontal="center" vertical="center"/>
    </xf>
    <xf numFmtId="0" fontId="46" fillId="0" borderId="18" xfId="0" applyFont="1" applyBorder="1" applyAlignment="1">
      <alignment horizontal="left"/>
    </xf>
    <xf numFmtId="0" fontId="52" fillId="0" borderId="18" xfId="0" applyFont="1" applyBorder="1" applyAlignment="1"/>
    <xf numFmtId="0" fontId="51" fillId="0" borderId="18" xfId="0" applyFont="1" applyBorder="1" applyAlignment="1"/>
    <xf numFmtId="0" fontId="28" fillId="0" borderId="18" xfId="0" applyFont="1" applyBorder="1" applyAlignment="1"/>
    <xf numFmtId="164" fontId="33" fillId="26" borderId="0" xfId="0" applyNumberFormat="1" applyFont="1" applyFill="1" applyBorder="1" applyAlignment="1" applyProtection="1"/>
    <xf numFmtId="164" fontId="33" fillId="0" borderId="16" xfId="0" applyNumberFormat="1" applyFont="1" applyFill="1" applyBorder="1" applyAlignment="1" applyProtection="1"/>
    <xf numFmtId="164" fontId="33" fillId="0" borderId="4" xfId="0" applyNumberFormat="1" applyFont="1" applyFill="1" applyBorder="1" applyAlignment="1" applyProtection="1"/>
    <xf numFmtId="164" fontId="33" fillId="0" borderId="4" xfId="0" applyNumberFormat="1" applyFont="1" applyFill="1" applyBorder="1" applyAlignment="1" applyProtection="1">
      <protection locked="0"/>
    </xf>
    <xf numFmtId="164" fontId="33" fillId="0" borderId="4" xfId="1" applyNumberFormat="1" applyFont="1" applyFill="1" applyBorder="1" applyAlignment="1" applyProtection="1">
      <protection locked="0"/>
    </xf>
    <xf numFmtId="164" fontId="35" fillId="0" borderId="4" xfId="0" applyNumberFormat="1" applyFont="1" applyFill="1" applyBorder="1" applyAlignment="1" applyProtection="1">
      <protection locked="0"/>
    </xf>
    <xf numFmtId="164" fontId="35" fillId="0" borderId="4" xfId="1" applyNumberFormat="1" applyFont="1" applyFill="1" applyBorder="1" applyAlignment="1" applyProtection="1">
      <protection locked="0"/>
    </xf>
    <xf numFmtId="164" fontId="35" fillId="0" borderId="4" xfId="0" applyNumberFormat="1" applyFont="1" applyFill="1" applyBorder="1" applyAlignment="1" applyProtection="1"/>
    <xf numFmtId="164" fontId="31" fillId="0" borderId="4" xfId="0" applyNumberFormat="1" applyFont="1" applyFill="1" applyBorder="1" applyAlignment="1"/>
    <xf numFmtId="164" fontId="38" fillId="0" borderId="4" xfId="0" applyNumberFormat="1" applyFont="1" applyFill="1" applyBorder="1" applyAlignment="1"/>
    <xf numFmtId="164" fontId="35" fillId="0" borderId="17" xfId="0" applyNumberFormat="1" applyFont="1" applyFill="1" applyBorder="1" applyAlignment="1" applyProtection="1">
      <protection locked="0"/>
    </xf>
    <xf numFmtId="164" fontId="35" fillId="0" borderId="17" xfId="1" applyNumberFormat="1" applyFont="1" applyFill="1" applyBorder="1" applyAlignment="1" applyProtection="1">
      <protection locked="0"/>
    </xf>
    <xf numFmtId="164" fontId="35" fillId="0" borderId="17" xfId="0" applyNumberFormat="1" applyFont="1" applyFill="1" applyBorder="1" applyAlignment="1" applyProtection="1"/>
    <xf numFmtId="164" fontId="31" fillId="26" borderId="0" xfId="0" applyNumberFormat="1" applyFont="1" applyFill="1" applyBorder="1" applyAlignment="1"/>
    <xf numFmtId="164" fontId="35" fillId="0" borderId="16" xfId="0" applyNumberFormat="1" applyFont="1" applyFill="1" applyBorder="1" applyAlignment="1" applyProtection="1">
      <protection locked="0"/>
    </xf>
    <xf numFmtId="164" fontId="35" fillId="0" borderId="16" xfId="1" applyNumberFormat="1" applyFont="1" applyFill="1" applyBorder="1" applyAlignment="1" applyProtection="1">
      <protection locked="0"/>
    </xf>
    <xf numFmtId="164" fontId="35" fillId="0" borderId="16" xfId="0" applyNumberFormat="1" applyFont="1" applyFill="1" applyBorder="1" applyAlignment="1" applyProtection="1"/>
    <xf numFmtId="164" fontId="34" fillId="0" borderId="4" xfId="0" applyNumberFormat="1" applyFont="1" applyFill="1" applyBorder="1" applyAlignment="1" applyProtection="1">
      <protection locked="0"/>
    </xf>
    <xf numFmtId="164" fontId="44" fillId="0" borderId="4" xfId="0" applyNumberFormat="1" applyFont="1" applyFill="1" applyBorder="1" applyAlignment="1" applyProtection="1">
      <protection locked="0"/>
    </xf>
    <xf numFmtId="164" fontId="41" fillId="0" borderId="4" xfId="0" applyNumberFormat="1" applyFont="1" applyFill="1" applyBorder="1" applyAlignment="1" applyProtection="1">
      <protection locked="0"/>
    </xf>
    <xf numFmtId="164" fontId="31" fillId="0" borderId="4" xfId="0" applyNumberFormat="1" applyFont="1" applyFill="1" applyBorder="1" applyAlignment="1" applyProtection="1">
      <protection locked="0"/>
    </xf>
    <xf numFmtId="164" fontId="31" fillId="0" borderId="16" xfId="0" applyNumberFormat="1" applyFont="1" applyFill="1" applyBorder="1" applyAlignment="1"/>
    <xf numFmtId="164" fontId="31" fillId="0" borderId="17" xfId="0" applyNumberFormat="1" applyFont="1" applyFill="1" applyBorder="1" applyAlignment="1" applyProtection="1">
      <protection locked="0"/>
    </xf>
    <xf numFmtId="164" fontId="31" fillId="25" borderId="18" xfId="0" applyNumberFormat="1" applyFont="1" applyFill="1" applyBorder="1" applyAlignment="1"/>
    <xf numFmtId="164" fontId="31" fillId="25" borderId="5" xfId="0" applyNumberFormat="1" applyFont="1" applyFill="1" applyBorder="1" applyAlignment="1"/>
    <xf numFmtId="164" fontId="35" fillId="0" borderId="15" xfId="0" applyNumberFormat="1" applyFont="1" applyFill="1" applyBorder="1" applyAlignment="1" applyProtection="1">
      <protection locked="0"/>
    </xf>
    <xf numFmtId="164" fontId="35" fillId="0" borderId="15" xfId="1" applyNumberFormat="1" applyFont="1" applyFill="1" applyBorder="1" applyAlignment="1" applyProtection="1">
      <protection locked="0"/>
    </xf>
    <xf numFmtId="164" fontId="35" fillId="0" borderId="15" xfId="0" applyNumberFormat="1" applyFont="1" applyFill="1" applyBorder="1" applyAlignment="1" applyProtection="1"/>
    <xf numFmtId="164" fontId="31" fillId="0" borderId="15" xfId="0" applyNumberFormat="1" applyFont="1" applyFill="1" applyBorder="1" applyAlignment="1" applyProtection="1">
      <protection locked="0"/>
    </xf>
    <xf numFmtId="164" fontId="31" fillId="25" borderId="0" xfId="0" applyNumberFormat="1" applyFont="1" applyFill="1" applyBorder="1" applyAlignment="1" applyProtection="1"/>
    <xf numFmtId="164" fontId="50" fillId="27" borderId="1" xfId="0" applyNumberFormat="1" applyFont="1" applyFill="1" applyBorder="1" applyAlignment="1">
      <alignment vertical="center"/>
    </xf>
    <xf numFmtId="0" fontId="48" fillId="27" borderId="20" xfId="0" applyFont="1" applyFill="1" applyBorder="1" applyAlignment="1">
      <alignment vertical="center"/>
    </xf>
    <xf numFmtId="3" fontId="49" fillId="27" borderId="20" xfId="0" quotePrefix="1" applyNumberFormat="1" applyFont="1" applyFill="1" applyBorder="1" applyAlignment="1">
      <alignment horizontal="right" vertical="center"/>
    </xf>
    <xf numFmtId="3" fontId="50" fillId="27" borderId="20" xfId="0" applyNumberFormat="1" applyFont="1" applyFill="1" applyBorder="1" applyAlignment="1">
      <alignment vertical="center"/>
    </xf>
    <xf numFmtId="3" fontId="31" fillId="25" borderId="21" xfId="0" applyNumberFormat="1" applyFont="1" applyFill="1" applyBorder="1" applyAlignment="1"/>
    <xf numFmtId="3" fontId="31" fillId="25" borderId="22" xfId="0" applyNumberFormat="1" applyFont="1" applyFill="1" applyBorder="1" applyAlignment="1"/>
    <xf numFmtId="3" fontId="31" fillId="25" borderId="23" xfId="0" applyNumberFormat="1" applyFont="1" applyFill="1" applyBorder="1" applyAlignment="1" applyProtection="1"/>
    <xf numFmtId="0" fontId="28" fillId="25" borderId="24" xfId="0" applyFont="1" applyFill="1" applyBorder="1" applyAlignment="1"/>
    <xf numFmtId="0" fontId="28" fillId="25" borderId="25" xfId="0" applyFont="1" applyFill="1" applyBorder="1" applyAlignment="1"/>
    <xf numFmtId="0" fontId="28" fillId="25" borderId="26" xfId="0" applyFont="1" applyFill="1" applyBorder="1" applyAlignment="1" applyProtection="1"/>
    <xf numFmtId="0" fontId="33" fillId="26" borderId="24" xfId="0" applyFont="1" applyFill="1" applyBorder="1" applyAlignment="1"/>
    <xf numFmtId="3" fontId="31" fillId="26" borderId="27" xfId="0" applyNumberFormat="1" applyFont="1" applyFill="1" applyBorder="1" applyAlignment="1"/>
    <xf numFmtId="0" fontId="33" fillId="26" borderId="24" xfId="0" applyFont="1" applyFill="1" applyBorder="1" applyAlignment="1" applyProtection="1"/>
    <xf numFmtId="3" fontId="33" fillId="26" borderId="27" xfId="0" applyNumberFormat="1" applyFont="1" applyFill="1" applyBorder="1" applyAlignment="1" applyProtection="1"/>
    <xf numFmtId="0" fontId="33" fillId="26" borderId="0" xfId="0" applyFont="1" applyFill="1" applyBorder="1" applyAlignment="1" applyProtection="1">
      <alignment wrapText="1"/>
    </xf>
    <xf numFmtId="0" fontId="33" fillId="26" borderId="0" xfId="0" applyFont="1" applyFill="1" applyBorder="1" applyAlignment="1">
      <alignment wrapText="1"/>
    </xf>
    <xf numFmtId="0" fontId="53" fillId="0" borderId="18" xfId="0" applyFont="1" applyBorder="1" applyAlignment="1"/>
    <xf numFmtId="0" fontId="33" fillId="25" borderId="5" xfId="0" applyFont="1" applyFill="1" applyBorder="1" applyAlignment="1">
      <alignment horizontal="center"/>
    </xf>
    <xf numFmtId="0" fontId="33" fillId="25" borderId="18" xfId="0" applyFont="1" applyFill="1" applyBorder="1" applyAlignment="1">
      <alignment horizontal="center" wrapText="1"/>
    </xf>
    <xf numFmtId="0" fontId="49" fillId="27" borderId="2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33" fillId="25" borderId="0" xfId="0" applyFont="1" applyFill="1" applyBorder="1" applyAlignment="1" applyProtection="1">
      <alignment horizontal="center" wrapText="1"/>
    </xf>
    <xf numFmtId="0" fontId="49" fillId="27" borderId="0" xfId="0" applyFont="1" applyFill="1" applyBorder="1" applyAlignment="1">
      <alignment horizontal="center" vertical="center"/>
    </xf>
  </cellXfs>
  <cellStyles count="8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0" xfId="39"/>
    <cellStyle name="Normal 2" xfId="40"/>
    <cellStyle name="Normal 2 10" xfId="41"/>
    <cellStyle name="Normal 2 2" xfId="42"/>
    <cellStyle name="Normal 2 2 2" xfId="43"/>
    <cellStyle name="Normal 2 3" xfId="44"/>
    <cellStyle name="Normal 2 4" xfId="45"/>
    <cellStyle name="Normal 2 5" xfId="46"/>
    <cellStyle name="Normal 2 6" xfId="47"/>
    <cellStyle name="Normal 2 7" xfId="48"/>
    <cellStyle name="Normal 2 8" xfId="49"/>
    <cellStyle name="Normal 2 9" xfId="50"/>
    <cellStyle name="Normal 2_DRAGICA i PETRANA OBRAZAC 1 JAN DEC 2011" xfId="51"/>
    <cellStyle name="Normal 3" xfId="52"/>
    <cellStyle name="Normal 3 10" xfId="53"/>
    <cellStyle name="Normal 3 11" xfId="54"/>
    <cellStyle name="Normal 3 2" xfId="55"/>
    <cellStyle name="Normal 3 3" xfId="56"/>
    <cellStyle name="Normal 3 4" xfId="57"/>
    <cellStyle name="Normal 3 5" xfId="58"/>
    <cellStyle name="Normal 3 6" xfId="59"/>
    <cellStyle name="Normal 3 7" xfId="60"/>
    <cellStyle name="Normal 3 8" xfId="61"/>
    <cellStyle name="Normal 3 9" xfId="62"/>
    <cellStyle name="Normal 3_DRAGICA i PETRANA OBRAZAC 1 JAN DEC 2011" xfId="63"/>
    <cellStyle name="Normal 4" xfId="64"/>
    <cellStyle name="Normal 5" xfId="65"/>
    <cellStyle name="Normal 6" xfId="66"/>
    <cellStyle name="Normal 6 2" xfId="67"/>
    <cellStyle name="Normal 6 3" xfId="68"/>
    <cellStyle name="Normal 6 4" xfId="69"/>
    <cellStyle name="Normal 6 5" xfId="70"/>
    <cellStyle name="Normal 6 6" xfId="71"/>
    <cellStyle name="Normal 7" xfId="72"/>
    <cellStyle name="Normal 7 2" xfId="73"/>
    <cellStyle name="Normal 7 3" xfId="74"/>
    <cellStyle name="Normal 7 4" xfId="75"/>
    <cellStyle name="Normal 8" xfId="76"/>
    <cellStyle name="Normal 8 2" xfId="77"/>
    <cellStyle name="Normal 9" xfId="78"/>
    <cellStyle name="Normal_OBRAZAC 1 ukupno" xfId="1"/>
    <cellStyle name="Note 2" xfId="79"/>
    <cellStyle name="Output 2" xfId="80"/>
    <cellStyle name="Title 2" xfId="81"/>
    <cellStyle name="Total 2" xfId="82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B2:BJ80"/>
  <sheetViews>
    <sheetView tabSelected="1" zoomScale="90" zoomScaleNormal="90" workbookViewId="0">
      <pane xSplit="9" ySplit="4" topLeftCell="AT56" activePane="bottomRight" state="frozen"/>
      <selection pane="topRight" activeCell="K1" sqref="K1"/>
      <selection pane="bottomLeft" activeCell="A5" sqref="A5"/>
      <selection pane="bottomRight" activeCell="AU4" sqref="AU4"/>
    </sheetView>
  </sheetViews>
  <sheetFormatPr defaultRowHeight="12.75" x14ac:dyDescent="0.2"/>
  <cols>
    <col min="1" max="1" width="9.140625" style="1"/>
    <col min="2" max="2" width="2.7109375" style="1" bestFit="1" customWidth="1"/>
    <col min="3" max="3" width="3.140625" style="1" customWidth="1"/>
    <col min="4" max="4" width="2.85546875" style="1" bestFit="1" customWidth="1"/>
    <col min="5" max="5" width="5" style="1" bestFit="1" customWidth="1"/>
    <col min="6" max="6" width="2.85546875" style="1" bestFit="1" customWidth="1"/>
    <col min="7" max="7" width="3.28515625" style="19" bestFit="1" customWidth="1"/>
    <col min="8" max="8" width="58.28515625" style="20" customWidth="1"/>
    <col min="9" max="9" width="12.42578125" style="1" customWidth="1"/>
    <col min="10" max="10" width="10.85546875" style="1" bestFit="1" customWidth="1"/>
    <col min="11" max="11" width="9.28515625" style="1" bestFit="1" customWidth="1"/>
    <col min="12" max="12" width="9.85546875" style="1" bestFit="1" customWidth="1"/>
    <col min="13" max="13" width="9.28515625" style="1" bestFit="1" customWidth="1"/>
    <col min="14" max="14" width="10.140625" style="1" bestFit="1" customWidth="1"/>
    <col min="15" max="15" width="10.42578125" style="1" bestFit="1" customWidth="1"/>
    <col min="16" max="18" width="9.28515625" style="1" bestFit="1" customWidth="1"/>
    <col min="19" max="19" width="10.42578125" style="1" bestFit="1" customWidth="1"/>
    <col min="20" max="20" width="10.140625" style="1" bestFit="1" customWidth="1"/>
    <col min="21" max="22" width="9.28515625" style="1" bestFit="1" customWidth="1"/>
    <col min="23" max="23" width="10.140625" style="1" bestFit="1" customWidth="1"/>
    <col min="24" max="24" width="9.140625" style="1"/>
    <col min="25" max="25" width="10.140625" style="1" bestFit="1" customWidth="1"/>
    <col min="26" max="27" width="9.140625" style="1"/>
    <col min="28" max="28" width="10.140625" style="1" bestFit="1" customWidth="1"/>
    <col min="29" max="29" width="8.5703125" style="1" bestFit="1" customWidth="1"/>
    <col min="30" max="31" width="9.140625" style="1"/>
    <col min="32" max="32" width="10" style="1" customWidth="1"/>
    <col min="33" max="34" width="9.140625" style="1"/>
    <col min="35" max="35" width="9.85546875" style="1" bestFit="1" customWidth="1"/>
    <col min="36" max="36" width="11.42578125" style="1" bestFit="1" customWidth="1"/>
    <col min="37" max="37" width="10.140625" style="1" bestFit="1" customWidth="1"/>
    <col min="38" max="38" width="10.5703125" style="1" bestFit="1" customWidth="1"/>
    <col min="39" max="39" width="9.140625" style="1"/>
    <col min="40" max="40" width="10.42578125" style="1" bestFit="1" customWidth="1"/>
    <col min="41" max="41" width="10.28515625" style="1" bestFit="1" customWidth="1"/>
    <col min="42" max="42" width="10.42578125" style="1" bestFit="1" customWidth="1"/>
    <col min="43" max="43" width="9.42578125" style="1" bestFit="1" customWidth="1"/>
    <col min="44" max="46" width="9.140625" style="1"/>
    <col min="47" max="47" width="11.5703125" style="1" bestFit="1" customWidth="1"/>
    <col min="48" max="48" width="11" style="1" bestFit="1" customWidth="1"/>
    <col min="49" max="49" width="11.5703125" style="1" bestFit="1" customWidth="1"/>
    <col min="50" max="50" width="10.28515625" style="1" bestFit="1" customWidth="1"/>
    <col min="51" max="52" width="10.42578125" style="1" bestFit="1" customWidth="1"/>
    <col min="53" max="53" width="11.42578125" style="1" bestFit="1" customWidth="1"/>
    <col min="54" max="54" width="10.42578125" style="1" bestFit="1" customWidth="1"/>
    <col min="55" max="55" width="12.42578125" style="1" bestFit="1" customWidth="1"/>
    <col min="56" max="56" width="10.42578125" style="1" bestFit="1" customWidth="1"/>
    <col min="57" max="57" width="11.5703125" style="1" bestFit="1" customWidth="1"/>
    <col min="58" max="58" width="11.85546875" style="1" customWidth="1"/>
    <col min="59" max="59" width="10.85546875" style="2" bestFit="1" customWidth="1"/>
    <col min="60" max="60" width="9.140625" style="1"/>
    <col min="61" max="62" width="9.140625" style="2"/>
    <col min="63" max="16384" width="9.140625" style="1"/>
  </cols>
  <sheetData>
    <row r="2" spans="2:62" ht="19.5" thickBot="1" x14ac:dyDescent="0.35">
      <c r="B2" s="157" t="s">
        <v>196</v>
      </c>
      <c r="C2" s="158"/>
      <c r="D2" s="159"/>
      <c r="E2" s="159"/>
      <c r="F2" s="159"/>
      <c r="G2" s="159"/>
      <c r="H2" s="159"/>
      <c r="I2" s="159"/>
      <c r="J2" s="159" t="s">
        <v>195</v>
      </c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I2" s="211"/>
      <c r="BJ2" s="211"/>
    </row>
    <row r="3" spans="2:62" ht="54.75" thickTop="1" x14ac:dyDescent="0.2">
      <c r="B3" s="153"/>
      <c r="C3" s="153"/>
      <c r="D3" s="153"/>
      <c r="E3" s="153"/>
      <c r="F3" s="153"/>
      <c r="G3" s="154" t="s">
        <v>0</v>
      </c>
      <c r="H3" s="155" t="s">
        <v>1</v>
      </c>
      <c r="I3" s="156" t="s">
        <v>2</v>
      </c>
      <c r="J3" s="21" t="s">
        <v>3</v>
      </c>
      <c r="K3" s="21" t="s">
        <v>4</v>
      </c>
      <c r="L3" s="21" t="s">
        <v>5</v>
      </c>
      <c r="M3" s="21" t="s">
        <v>6</v>
      </c>
      <c r="N3" s="22" t="s">
        <v>7</v>
      </c>
      <c r="O3" s="22" t="s">
        <v>8</v>
      </c>
      <c r="P3" s="22" t="s">
        <v>9</v>
      </c>
      <c r="Q3" s="22" t="s">
        <v>10</v>
      </c>
      <c r="R3" s="21" t="s">
        <v>11</v>
      </c>
      <c r="S3" s="21" t="s">
        <v>12</v>
      </c>
      <c r="T3" s="21" t="s">
        <v>13</v>
      </c>
      <c r="U3" s="21" t="s">
        <v>14</v>
      </c>
      <c r="V3" s="21" t="s">
        <v>15</v>
      </c>
      <c r="W3" s="21" t="s">
        <v>16</v>
      </c>
      <c r="X3" s="21" t="s">
        <v>17</v>
      </c>
      <c r="Y3" s="21" t="s">
        <v>18</v>
      </c>
      <c r="Z3" s="21" t="s">
        <v>19</v>
      </c>
      <c r="AA3" s="21" t="s">
        <v>20</v>
      </c>
      <c r="AB3" s="21" t="s">
        <v>21</v>
      </c>
      <c r="AC3" s="22" t="s">
        <v>22</v>
      </c>
      <c r="AD3" s="22" t="s">
        <v>23</v>
      </c>
      <c r="AE3" s="22" t="s">
        <v>24</v>
      </c>
      <c r="AF3" s="22" t="s">
        <v>25</v>
      </c>
      <c r="AG3" s="21" t="s">
        <v>26</v>
      </c>
      <c r="AH3" s="21" t="s">
        <v>27</v>
      </c>
      <c r="AI3" s="21" t="s">
        <v>28</v>
      </c>
      <c r="AJ3" s="21" t="s">
        <v>29</v>
      </c>
      <c r="AK3" s="21" t="s">
        <v>30</v>
      </c>
      <c r="AL3" s="21" t="s">
        <v>31</v>
      </c>
      <c r="AM3" s="21" t="s">
        <v>32</v>
      </c>
      <c r="AN3" s="21" t="s">
        <v>33</v>
      </c>
      <c r="AO3" s="22" t="s">
        <v>34</v>
      </c>
      <c r="AP3" s="22" t="s">
        <v>35</v>
      </c>
      <c r="AQ3" s="21" t="s">
        <v>36</v>
      </c>
      <c r="AR3" s="21" t="s">
        <v>37</v>
      </c>
      <c r="AS3" s="21" t="s">
        <v>38</v>
      </c>
      <c r="AT3" s="21" t="s">
        <v>39</v>
      </c>
      <c r="AU3" s="23" t="s">
        <v>199</v>
      </c>
      <c r="AV3" s="21" t="s">
        <v>40</v>
      </c>
      <c r="AW3" s="21" t="s">
        <v>41</v>
      </c>
      <c r="AX3" s="21" t="s">
        <v>42</v>
      </c>
      <c r="AY3" s="21" t="s">
        <v>43</v>
      </c>
      <c r="AZ3" s="21" t="s">
        <v>44</v>
      </c>
      <c r="BA3" s="22" t="s">
        <v>45</v>
      </c>
      <c r="BB3" s="21" t="s">
        <v>46</v>
      </c>
      <c r="BC3" s="23" t="s">
        <v>47</v>
      </c>
      <c r="BD3" s="21" t="s">
        <v>48</v>
      </c>
      <c r="BE3" s="23" t="s">
        <v>49</v>
      </c>
      <c r="BF3" s="23" t="s">
        <v>50</v>
      </c>
      <c r="BI3" s="3"/>
      <c r="BJ3" s="3"/>
    </row>
    <row r="4" spans="2:62" ht="14.25" thickBot="1" x14ac:dyDescent="0.25">
      <c r="B4" s="42"/>
      <c r="C4" s="42"/>
      <c r="D4" s="42"/>
      <c r="E4" s="42"/>
      <c r="F4" s="42"/>
      <c r="G4" s="143"/>
      <c r="H4" s="144"/>
      <c r="I4" s="145"/>
      <c r="J4" s="146">
        <v>1</v>
      </c>
      <c r="K4" s="146">
        <v>2</v>
      </c>
      <c r="L4" s="146">
        <v>3</v>
      </c>
      <c r="M4" s="146">
        <v>4</v>
      </c>
      <c r="N4" s="146">
        <v>5</v>
      </c>
      <c r="O4" s="146">
        <v>6</v>
      </c>
      <c r="P4" s="146">
        <v>7</v>
      </c>
      <c r="Q4" s="146">
        <v>8</v>
      </c>
      <c r="R4" s="146">
        <v>9</v>
      </c>
      <c r="S4" s="146">
        <v>10</v>
      </c>
      <c r="T4" s="146">
        <v>11</v>
      </c>
      <c r="U4" s="146">
        <v>12</v>
      </c>
      <c r="V4" s="146">
        <v>13</v>
      </c>
      <c r="W4" s="146">
        <v>14</v>
      </c>
      <c r="X4" s="146">
        <v>15</v>
      </c>
      <c r="Y4" s="146">
        <v>16</v>
      </c>
      <c r="Z4" s="146">
        <v>17</v>
      </c>
      <c r="AA4" s="146">
        <v>18</v>
      </c>
      <c r="AB4" s="146">
        <v>19</v>
      </c>
      <c r="AC4" s="146">
        <v>20</v>
      </c>
      <c r="AD4" s="146">
        <v>21</v>
      </c>
      <c r="AE4" s="146">
        <v>22</v>
      </c>
      <c r="AF4" s="146">
        <v>23</v>
      </c>
      <c r="AG4" s="146">
        <v>24</v>
      </c>
      <c r="AH4" s="146">
        <v>25</v>
      </c>
      <c r="AI4" s="146">
        <v>26</v>
      </c>
      <c r="AJ4" s="146">
        <v>27</v>
      </c>
      <c r="AK4" s="146">
        <v>28</v>
      </c>
      <c r="AL4" s="146">
        <v>29</v>
      </c>
      <c r="AM4" s="146">
        <v>30</v>
      </c>
      <c r="AN4" s="146">
        <v>31</v>
      </c>
      <c r="AO4" s="146">
        <v>32</v>
      </c>
      <c r="AP4" s="146">
        <v>33</v>
      </c>
      <c r="AQ4" s="146">
        <v>34</v>
      </c>
      <c r="AR4" s="146">
        <v>35</v>
      </c>
      <c r="AS4" s="146">
        <v>36</v>
      </c>
      <c r="AT4" s="146">
        <v>37</v>
      </c>
      <c r="AU4" s="146" t="s">
        <v>51</v>
      </c>
      <c r="AV4" s="146">
        <v>1</v>
      </c>
      <c r="AW4" s="146">
        <v>2</v>
      </c>
      <c r="AX4" s="146">
        <v>3</v>
      </c>
      <c r="AY4" s="146">
        <v>4</v>
      </c>
      <c r="AZ4" s="146">
        <v>5</v>
      </c>
      <c r="BA4" s="146">
        <v>6</v>
      </c>
      <c r="BB4" s="146">
        <v>7</v>
      </c>
      <c r="BC4" s="146"/>
      <c r="BD4" s="146">
        <v>8</v>
      </c>
      <c r="BE4" s="146" t="s">
        <v>52</v>
      </c>
      <c r="BF4" s="146" t="s">
        <v>53</v>
      </c>
    </row>
    <row r="5" spans="2:62" ht="14.25" thickTop="1" thickBot="1" x14ac:dyDescent="0.25">
      <c r="B5" s="203" t="s">
        <v>54</v>
      </c>
      <c r="C5" s="140"/>
      <c r="D5" s="140"/>
      <c r="E5" s="140"/>
      <c r="F5" s="140"/>
      <c r="G5" s="141"/>
      <c r="H5" s="205" t="s">
        <v>55</v>
      </c>
      <c r="I5" s="139"/>
      <c r="J5" s="142">
        <f>J6+J15+J21+J33</f>
        <v>178273</v>
      </c>
      <c r="K5" s="142">
        <f t="shared" ref="K5:AT5" si="0">K6+K15+K21+K33</f>
        <v>117857</v>
      </c>
      <c r="L5" s="142">
        <f t="shared" si="0"/>
        <v>278640</v>
      </c>
      <c r="M5" s="142">
        <f t="shared" si="0"/>
        <v>91218</v>
      </c>
      <c r="N5" s="142">
        <f t="shared" si="0"/>
        <v>469757</v>
      </c>
      <c r="O5" s="142">
        <f t="shared" si="0"/>
        <v>342539</v>
      </c>
      <c r="P5" s="142">
        <f t="shared" si="0"/>
        <v>114423</v>
      </c>
      <c r="Q5" s="142">
        <f t="shared" si="0"/>
        <v>90926</v>
      </c>
      <c r="R5" s="142">
        <f t="shared" si="0"/>
        <v>147907</v>
      </c>
      <c r="S5" s="142">
        <f t="shared" si="0"/>
        <v>326848</v>
      </c>
      <c r="T5" s="142">
        <f t="shared" si="0"/>
        <v>371538</v>
      </c>
      <c r="U5" s="142">
        <f t="shared" si="0"/>
        <v>188891</v>
      </c>
      <c r="V5" s="142">
        <f t="shared" si="0"/>
        <v>139812</v>
      </c>
      <c r="W5" s="142">
        <f t="shared" si="0"/>
        <v>550751</v>
      </c>
      <c r="X5" s="142">
        <f t="shared" si="0"/>
        <v>80704</v>
      </c>
      <c r="Y5" s="142">
        <f t="shared" si="0"/>
        <v>203631</v>
      </c>
      <c r="Z5" s="142">
        <f t="shared" si="0"/>
        <v>143619</v>
      </c>
      <c r="AA5" s="142">
        <f t="shared" si="0"/>
        <v>208079</v>
      </c>
      <c r="AB5" s="142">
        <f t="shared" si="0"/>
        <v>327572</v>
      </c>
      <c r="AC5" s="142">
        <f t="shared" si="0"/>
        <v>85281</v>
      </c>
      <c r="AD5" s="142">
        <f t="shared" si="0"/>
        <v>80380</v>
      </c>
      <c r="AE5" s="142">
        <f t="shared" si="0"/>
        <v>184674</v>
      </c>
      <c r="AF5" s="142">
        <f t="shared" si="0"/>
        <v>85866</v>
      </c>
      <c r="AG5" s="142">
        <f t="shared" si="0"/>
        <v>59768</v>
      </c>
      <c r="AH5" s="142">
        <f t="shared" si="0"/>
        <v>247810</v>
      </c>
      <c r="AI5" s="142">
        <f t="shared" si="0"/>
        <v>249251</v>
      </c>
      <c r="AJ5" s="142">
        <f t="shared" si="0"/>
        <v>78936</v>
      </c>
      <c r="AK5" s="142">
        <f t="shared" si="0"/>
        <v>471311</v>
      </c>
      <c r="AL5" s="142">
        <f t="shared" si="0"/>
        <v>218893</v>
      </c>
      <c r="AM5" s="142">
        <f t="shared" si="0"/>
        <v>109242</v>
      </c>
      <c r="AN5" s="142">
        <f t="shared" si="0"/>
        <v>153689</v>
      </c>
      <c r="AO5" s="142">
        <f t="shared" si="0"/>
        <v>92288</v>
      </c>
      <c r="AP5" s="142">
        <f t="shared" si="0"/>
        <v>705937</v>
      </c>
      <c r="AQ5" s="142">
        <f t="shared" si="0"/>
        <v>254089</v>
      </c>
      <c r="AR5" s="142">
        <f t="shared" si="0"/>
        <v>103925</v>
      </c>
      <c r="AS5" s="142">
        <f t="shared" si="0"/>
        <v>76139</v>
      </c>
      <c r="AT5" s="142">
        <f t="shared" si="0"/>
        <v>238375</v>
      </c>
      <c r="AU5" s="142">
        <f t="shared" ref="AU5" si="1">AU6+AU15+AU21+AU33</f>
        <v>7868839</v>
      </c>
      <c r="AV5" s="142">
        <f t="shared" ref="AV5" si="2">AV6+AV15+AV21+AV33</f>
        <v>609857</v>
      </c>
      <c r="AW5" s="142">
        <f t="shared" ref="AW5" si="3">AW6+AW15+AW21+AW33</f>
        <v>1304399</v>
      </c>
      <c r="AX5" s="142">
        <f t="shared" ref="AX5" si="4">AX6+AX15+AX21+AX33</f>
        <v>658289</v>
      </c>
      <c r="AY5" s="142">
        <f t="shared" ref="AY5" si="5">AY6+AY15+AY21+AY33</f>
        <v>1601244</v>
      </c>
      <c r="AZ5" s="142">
        <f t="shared" ref="AZ5" si="6">AZ6+AZ15+AZ21+AZ33</f>
        <v>765222</v>
      </c>
      <c r="BA5" s="142">
        <f t="shared" ref="BA5" si="7">BA6+BA15+BA21+BA33</f>
        <v>665403</v>
      </c>
      <c r="BB5" s="142">
        <f t="shared" ref="BB5" si="8">BB6+BB15+BB21+BB33</f>
        <v>1630033</v>
      </c>
      <c r="BC5" s="142">
        <f t="shared" ref="BC5" si="9">BC6+BC15+BC21+BC33</f>
        <v>7234447</v>
      </c>
      <c r="BD5" s="142">
        <f t="shared" ref="BD5" si="10">BD6+BD15+BD21+BD33</f>
        <v>5326273</v>
      </c>
      <c r="BE5" s="142">
        <f t="shared" ref="BE5" si="11">BE6+BE15+BE21+BE33</f>
        <v>12560720</v>
      </c>
      <c r="BF5" s="204">
        <f t="shared" ref="BF5" si="12">BF6+BF15+BF21+BF33</f>
        <v>20429559</v>
      </c>
      <c r="BG5" s="4"/>
      <c r="BH5" s="5"/>
      <c r="BI5" s="4"/>
      <c r="BJ5" s="4"/>
    </row>
    <row r="6" spans="2:62" ht="13.5" thickTop="1" x14ac:dyDescent="0.2">
      <c r="B6" s="132"/>
      <c r="C6" s="133" t="s">
        <v>51</v>
      </c>
      <c r="D6" s="134"/>
      <c r="E6" s="134"/>
      <c r="F6" s="134"/>
      <c r="G6" s="135"/>
      <c r="H6" s="133" t="s">
        <v>56</v>
      </c>
      <c r="I6" s="133"/>
      <c r="J6" s="136">
        <f>SUM(J8:J13)</f>
        <v>115748</v>
      </c>
      <c r="K6" s="136">
        <f t="shared" ref="K6:AT6" si="13">SUM(K8:K13)</f>
        <v>70108</v>
      </c>
      <c r="L6" s="136">
        <f t="shared" si="13"/>
        <v>183900</v>
      </c>
      <c r="M6" s="136">
        <f t="shared" si="13"/>
        <v>56483</v>
      </c>
      <c r="N6" s="136">
        <f t="shared" si="13"/>
        <v>324954</v>
      </c>
      <c r="O6" s="136">
        <f t="shared" si="13"/>
        <v>235126</v>
      </c>
      <c r="P6" s="136">
        <f t="shared" si="13"/>
        <v>72062</v>
      </c>
      <c r="Q6" s="136">
        <f t="shared" si="13"/>
        <v>60093</v>
      </c>
      <c r="R6" s="136">
        <f t="shared" si="13"/>
        <v>83584</v>
      </c>
      <c r="S6" s="136">
        <f t="shared" si="13"/>
        <v>191452</v>
      </c>
      <c r="T6" s="136">
        <f t="shared" si="13"/>
        <v>229451</v>
      </c>
      <c r="U6" s="136">
        <f t="shared" si="13"/>
        <v>114897</v>
      </c>
      <c r="V6" s="136">
        <f t="shared" si="13"/>
        <v>75315</v>
      </c>
      <c r="W6" s="136">
        <f t="shared" si="13"/>
        <v>329924</v>
      </c>
      <c r="X6" s="136">
        <f t="shared" si="13"/>
        <v>44326</v>
      </c>
      <c r="Y6" s="136">
        <f t="shared" si="13"/>
        <v>122749</v>
      </c>
      <c r="Z6" s="136">
        <f t="shared" si="13"/>
        <v>90639</v>
      </c>
      <c r="AA6" s="136">
        <f t="shared" si="13"/>
        <v>136246</v>
      </c>
      <c r="AB6" s="136">
        <f t="shared" si="13"/>
        <v>192898</v>
      </c>
      <c r="AC6" s="136">
        <f t="shared" si="13"/>
        <v>57080</v>
      </c>
      <c r="AD6" s="136">
        <f t="shared" si="13"/>
        <v>46749</v>
      </c>
      <c r="AE6" s="136">
        <f t="shared" si="13"/>
        <v>115648</v>
      </c>
      <c r="AF6" s="136">
        <f t="shared" si="13"/>
        <v>48045</v>
      </c>
      <c r="AG6" s="136">
        <f t="shared" si="13"/>
        <v>45782</v>
      </c>
      <c r="AH6" s="136">
        <f t="shared" si="13"/>
        <v>137408</v>
      </c>
      <c r="AI6" s="136">
        <f t="shared" si="13"/>
        <v>120881</v>
      </c>
      <c r="AJ6" s="136">
        <f t="shared" si="13"/>
        <v>44615</v>
      </c>
      <c r="AK6" s="136">
        <f t="shared" si="13"/>
        <v>314843</v>
      </c>
      <c r="AL6" s="136">
        <f t="shared" si="13"/>
        <v>135096</v>
      </c>
      <c r="AM6" s="136">
        <f t="shared" si="13"/>
        <v>54660</v>
      </c>
      <c r="AN6" s="136">
        <f t="shared" si="13"/>
        <v>64548</v>
      </c>
      <c r="AO6" s="136">
        <f t="shared" si="13"/>
        <v>56933</v>
      </c>
      <c r="AP6" s="136">
        <f t="shared" si="13"/>
        <v>460360</v>
      </c>
      <c r="AQ6" s="136">
        <f t="shared" si="13"/>
        <v>180592</v>
      </c>
      <c r="AR6" s="136">
        <f t="shared" si="13"/>
        <v>59922</v>
      </c>
      <c r="AS6" s="136">
        <f t="shared" si="13"/>
        <v>54681</v>
      </c>
      <c r="AT6" s="136">
        <f t="shared" si="13"/>
        <v>150836</v>
      </c>
      <c r="AU6" s="136">
        <f t="shared" ref="AU6:BF6" si="14">SUM(AU8:AU13)</f>
        <v>4878634</v>
      </c>
      <c r="AV6" s="136">
        <f t="shared" si="14"/>
        <v>437428</v>
      </c>
      <c r="AW6" s="136">
        <f t="shared" si="14"/>
        <v>881565</v>
      </c>
      <c r="AX6" s="136">
        <f t="shared" si="14"/>
        <v>393310</v>
      </c>
      <c r="AY6" s="136">
        <f t="shared" si="14"/>
        <v>950001</v>
      </c>
      <c r="AZ6" s="136">
        <f t="shared" si="14"/>
        <v>468893</v>
      </c>
      <c r="BA6" s="136">
        <f t="shared" si="14"/>
        <v>493750</v>
      </c>
      <c r="BB6" s="136">
        <f t="shared" si="14"/>
        <v>1024456</v>
      </c>
      <c r="BC6" s="136">
        <f t="shared" si="14"/>
        <v>4649403</v>
      </c>
      <c r="BD6" s="136">
        <f t="shared" si="14"/>
        <v>3079130</v>
      </c>
      <c r="BE6" s="136">
        <f t="shared" si="14"/>
        <v>7728533</v>
      </c>
      <c r="BF6" s="136">
        <f t="shared" si="14"/>
        <v>12607167</v>
      </c>
      <c r="BH6" s="5"/>
      <c r="BI6" s="4"/>
      <c r="BJ6" s="4"/>
    </row>
    <row r="7" spans="2:62" s="2" customFormat="1" x14ac:dyDescent="0.2">
      <c r="B7" s="122"/>
      <c r="C7" s="123"/>
      <c r="D7" s="124"/>
      <c r="E7" s="124"/>
      <c r="F7" s="124"/>
      <c r="G7" s="125"/>
      <c r="H7" s="123"/>
      <c r="I7" s="123"/>
      <c r="J7" s="126"/>
      <c r="K7" s="127"/>
      <c r="L7" s="126"/>
      <c r="M7" s="128"/>
      <c r="N7" s="128"/>
      <c r="O7" s="127"/>
      <c r="P7" s="127"/>
      <c r="Q7" s="128"/>
      <c r="R7" s="127"/>
      <c r="S7" s="128"/>
      <c r="T7" s="128"/>
      <c r="U7" s="126"/>
      <c r="V7" s="128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9"/>
      <c r="AX7" s="126"/>
      <c r="AY7" s="126"/>
      <c r="AZ7" s="126"/>
      <c r="BA7" s="126"/>
      <c r="BB7" s="126"/>
      <c r="BC7" s="126"/>
      <c r="BD7" s="126"/>
      <c r="BE7" s="126"/>
      <c r="BF7" s="126"/>
      <c r="BH7" s="5"/>
      <c r="BI7" s="4"/>
      <c r="BJ7" s="4"/>
    </row>
    <row r="8" spans="2:62" ht="13.5" x14ac:dyDescent="0.25">
      <c r="B8" s="24"/>
      <c r="C8" s="24"/>
      <c r="D8" s="69" t="s">
        <v>57</v>
      </c>
      <c r="E8" s="24"/>
      <c r="F8" s="24"/>
      <c r="G8" s="25">
        <v>1</v>
      </c>
      <c r="H8" s="81" t="s">
        <v>58</v>
      </c>
      <c r="I8" s="70" t="s">
        <v>59</v>
      </c>
      <c r="J8" s="31">
        <v>65960</v>
      </c>
      <c r="K8" s="31">
        <v>57177</v>
      </c>
      <c r="L8" s="31">
        <v>105169</v>
      </c>
      <c r="M8" s="32">
        <v>36119</v>
      </c>
      <c r="N8" s="32">
        <v>286413</v>
      </c>
      <c r="O8" s="31">
        <v>156362</v>
      </c>
      <c r="P8" s="31">
        <v>58925</v>
      </c>
      <c r="Q8" s="32">
        <v>44228</v>
      </c>
      <c r="R8" s="31">
        <v>70532</v>
      </c>
      <c r="S8" s="32">
        <v>155062</v>
      </c>
      <c r="T8" s="32">
        <v>194708</v>
      </c>
      <c r="U8" s="31">
        <v>89251</v>
      </c>
      <c r="V8" s="32">
        <v>52212</v>
      </c>
      <c r="W8" s="31">
        <v>268395</v>
      </c>
      <c r="X8" s="31">
        <v>35230</v>
      </c>
      <c r="Y8" s="31">
        <v>90460</v>
      </c>
      <c r="Z8" s="31">
        <v>70254</v>
      </c>
      <c r="AA8" s="31">
        <v>116000</v>
      </c>
      <c r="AB8" s="31">
        <v>154544</v>
      </c>
      <c r="AC8" s="31">
        <v>37208</v>
      </c>
      <c r="AD8" s="31">
        <v>30920</v>
      </c>
      <c r="AE8" s="31">
        <v>76281</v>
      </c>
      <c r="AF8" s="31">
        <v>39792</v>
      </c>
      <c r="AG8" s="31">
        <v>39554</v>
      </c>
      <c r="AH8" s="31">
        <v>116707</v>
      </c>
      <c r="AI8" s="33">
        <v>102718</v>
      </c>
      <c r="AJ8" s="31">
        <v>37365</v>
      </c>
      <c r="AK8" s="31">
        <v>259752</v>
      </c>
      <c r="AL8" s="31">
        <v>102443</v>
      </c>
      <c r="AM8" s="31">
        <v>38879</v>
      </c>
      <c r="AN8" s="31">
        <v>49094</v>
      </c>
      <c r="AO8" s="31">
        <v>47148</v>
      </c>
      <c r="AP8" s="31">
        <v>359838</v>
      </c>
      <c r="AQ8" s="31">
        <v>141891</v>
      </c>
      <c r="AR8" s="31">
        <v>48178</v>
      </c>
      <c r="AS8" s="31">
        <v>39925</v>
      </c>
      <c r="AT8" s="31">
        <v>122475</v>
      </c>
      <c r="AU8" s="31">
        <v>3797169</v>
      </c>
      <c r="AV8" s="31">
        <v>348364</v>
      </c>
      <c r="AW8" s="31">
        <v>740502</v>
      </c>
      <c r="AX8" s="31">
        <v>316743</v>
      </c>
      <c r="AY8" s="31">
        <v>814851</v>
      </c>
      <c r="AZ8" s="31">
        <v>394474</v>
      </c>
      <c r="BA8" s="31">
        <v>416089</v>
      </c>
      <c r="BB8" s="31">
        <v>871866</v>
      </c>
      <c r="BC8" s="31">
        <v>3902889</v>
      </c>
      <c r="BD8" s="31">
        <v>2443889</v>
      </c>
      <c r="BE8" s="31">
        <v>6346778</v>
      </c>
      <c r="BF8" s="31">
        <v>10143947</v>
      </c>
      <c r="BH8" s="5"/>
      <c r="BI8" s="9"/>
      <c r="BJ8" s="4"/>
    </row>
    <row r="9" spans="2:62" ht="13.5" x14ac:dyDescent="0.25">
      <c r="B9" s="24"/>
      <c r="C9" s="24"/>
      <c r="D9" s="69" t="s">
        <v>60</v>
      </c>
      <c r="E9" s="24"/>
      <c r="F9" s="24"/>
      <c r="G9" s="25">
        <v>2</v>
      </c>
      <c r="H9" s="81" t="s">
        <v>61</v>
      </c>
      <c r="I9" s="70" t="s">
        <v>62</v>
      </c>
      <c r="J9" s="31">
        <v>18583</v>
      </c>
      <c r="K9" s="31">
        <v>4456</v>
      </c>
      <c r="L9" s="31">
        <v>5880</v>
      </c>
      <c r="M9" s="32">
        <v>3488</v>
      </c>
      <c r="N9" s="32">
        <v>16997</v>
      </c>
      <c r="O9" s="31">
        <v>8017</v>
      </c>
      <c r="P9" s="31">
        <v>7942</v>
      </c>
      <c r="Q9" s="32">
        <v>9818</v>
      </c>
      <c r="R9" s="31">
        <v>9194</v>
      </c>
      <c r="S9" s="32">
        <v>20552</v>
      </c>
      <c r="T9" s="32">
        <v>16903</v>
      </c>
      <c r="U9" s="31">
        <v>10597</v>
      </c>
      <c r="V9" s="32">
        <v>7287</v>
      </c>
      <c r="W9" s="31">
        <v>34407</v>
      </c>
      <c r="X9" s="31">
        <v>4280</v>
      </c>
      <c r="Y9" s="31">
        <v>13128</v>
      </c>
      <c r="Z9" s="31">
        <v>10527</v>
      </c>
      <c r="AA9" s="31">
        <v>9015</v>
      </c>
      <c r="AB9" s="31">
        <v>14563</v>
      </c>
      <c r="AC9" s="31">
        <v>3099</v>
      </c>
      <c r="AD9" s="31">
        <v>3472</v>
      </c>
      <c r="AE9" s="31">
        <v>6853</v>
      </c>
      <c r="AF9" s="31">
        <v>3002</v>
      </c>
      <c r="AG9" s="31">
        <v>2531</v>
      </c>
      <c r="AH9" s="31">
        <v>6382</v>
      </c>
      <c r="AI9" s="33">
        <v>10118</v>
      </c>
      <c r="AJ9" s="31">
        <v>3684</v>
      </c>
      <c r="AK9" s="31">
        <v>28045</v>
      </c>
      <c r="AL9" s="31">
        <v>11421</v>
      </c>
      <c r="AM9" s="31">
        <v>2958</v>
      </c>
      <c r="AN9" s="31">
        <v>10370</v>
      </c>
      <c r="AO9" s="31">
        <v>4167</v>
      </c>
      <c r="AP9" s="31">
        <v>66921</v>
      </c>
      <c r="AQ9" s="31">
        <v>24517</v>
      </c>
      <c r="AR9" s="31">
        <v>5371</v>
      </c>
      <c r="AS9" s="31">
        <v>5772</v>
      </c>
      <c r="AT9" s="31">
        <v>14343</v>
      </c>
      <c r="AU9" s="31">
        <v>438660</v>
      </c>
      <c r="AV9" s="31">
        <v>20662</v>
      </c>
      <c r="AW9" s="31">
        <v>46060</v>
      </c>
      <c r="AX9" s="31">
        <v>29910</v>
      </c>
      <c r="AY9" s="31">
        <v>69388</v>
      </c>
      <c r="AZ9" s="31">
        <v>35146</v>
      </c>
      <c r="BA9" s="31">
        <v>33851</v>
      </c>
      <c r="BB9" s="31">
        <v>69845</v>
      </c>
      <c r="BC9" s="31">
        <v>304862</v>
      </c>
      <c r="BD9" s="31">
        <v>312741</v>
      </c>
      <c r="BE9" s="31">
        <v>617603</v>
      </c>
      <c r="BF9" s="31">
        <v>1056263</v>
      </c>
      <c r="BH9" s="5"/>
      <c r="BI9" s="9"/>
      <c r="BJ9" s="4"/>
    </row>
    <row r="10" spans="2:62" ht="13.5" x14ac:dyDescent="0.25">
      <c r="B10" s="24"/>
      <c r="C10" s="24"/>
      <c r="D10" s="69" t="s">
        <v>63</v>
      </c>
      <c r="E10" s="24"/>
      <c r="F10" s="24"/>
      <c r="G10" s="25">
        <v>3</v>
      </c>
      <c r="H10" s="81" t="s">
        <v>64</v>
      </c>
      <c r="I10" s="70" t="s">
        <v>65</v>
      </c>
      <c r="J10" s="31">
        <v>1483</v>
      </c>
      <c r="K10" s="31">
        <v>1028</v>
      </c>
      <c r="L10" s="31">
        <v>522</v>
      </c>
      <c r="M10" s="32">
        <v>507</v>
      </c>
      <c r="N10" s="32">
        <v>1945</v>
      </c>
      <c r="O10" s="31">
        <v>764</v>
      </c>
      <c r="P10" s="31">
        <v>2</v>
      </c>
      <c r="Q10" s="32">
        <v>33</v>
      </c>
      <c r="R10" s="31">
        <v>172</v>
      </c>
      <c r="S10" s="32">
        <v>1880</v>
      </c>
      <c r="T10" s="32">
        <v>343</v>
      </c>
      <c r="U10" s="31">
        <v>732</v>
      </c>
      <c r="V10" s="32">
        <v>170</v>
      </c>
      <c r="W10" s="31">
        <v>885</v>
      </c>
      <c r="X10" s="31">
        <v>46</v>
      </c>
      <c r="Y10" s="31">
        <v>1430</v>
      </c>
      <c r="Z10" s="31">
        <v>294</v>
      </c>
      <c r="AA10" s="31">
        <v>122</v>
      </c>
      <c r="AB10" s="31">
        <v>865</v>
      </c>
      <c r="AC10" s="31">
        <v>76</v>
      </c>
      <c r="AD10" s="31">
        <v>30</v>
      </c>
      <c r="AE10" s="31">
        <v>141</v>
      </c>
      <c r="AF10" s="31">
        <v>65</v>
      </c>
      <c r="AG10" s="31">
        <v>151</v>
      </c>
      <c r="AH10" s="31">
        <v>105</v>
      </c>
      <c r="AI10" s="33">
        <v>1004</v>
      </c>
      <c r="AJ10" s="31">
        <v>1046</v>
      </c>
      <c r="AK10" s="31">
        <v>821</v>
      </c>
      <c r="AL10" s="31">
        <v>1330</v>
      </c>
      <c r="AM10" s="31">
        <v>16</v>
      </c>
      <c r="AN10" s="31">
        <v>136</v>
      </c>
      <c r="AO10" s="31">
        <v>63</v>
      </c>
      <c r="AP10" s="31">
        <v>1853</v>
      </c>
      <c r="AQ10" s="31">
        <v>247</v>
      </c>
      <c r="AR10" s="31">
        <v>120</v>
      </c>
      <c r="AS10" s="31">
        <v>306</v>
      </c>
      <c r="AT10" s="31">
        <v>615</v>
      </c>
      <c r="AU10" s="31">
        <v>21348</v>
      </c>
      <c r="AV10" s="31">
        <v>439</v>
      </c>
      <c r="AW10" s="31">
        <v>1478</v>
      </c>
      <c r="AX10" s="31">
        <v>1779</v>
      </c>
      <c r="AY10" s="31">
        <v>2449</v>
      </c>
      <c r="AZ10" s="31">
        <v>1679</v>
      </c>
      <c r="BA10" s="31">
        <v>1777</v>
      </c>
      <c r="BB10" s="31">
        <v>4643</v>
      </c>
      <c r="BC10" s="31">
        <v>14244</v>
      </c>
      <c r="BD10" s="31">
        <v>8068</v>
      </c>
      <c r="BE10" s="31">
        <v>22312</v>
      </c>
      <c r="BF10" s="31">
        <v>43660</v>
      </c>
      <c r="BH10" s="5"/>
      <c r="BI10" s="4"/>
      <c r="BJ10" s="4"/>
    </row>
    <row r="11" spans="2:62" ht="13.5" x14ac:dyDescent="0.25">
      <c r="B11" s="24"/>
      <c r="C11" s="24"/>
      <c r="D11" s="69" t="s">
        <v>66</v>
      </c>
      <c r="E11" s="24"/>
      <c r="F11" s="24"/>
      <c r="G11" s="25">
        <v>4</v>
      </c>
      <c r="H11" s="81" t="s">
        <v>67</v>
      </c>
      <c r="I11" s="70" t="s">
        <v>68</v>
      </c>
      <c r="J11" s="31">
        <v>0</v>
      </c>
      <c r="K11" s="31">
        <v>0</v>
      </c>
      <c r="L11" s="31">
        <v>0</v>
      </c>
      <c r="M11" s="32">
        <v>0</v>
      </c>
      <c r="N11" s="32">
        <v>0</v>
      </c>
      <c r="O11" s="31">
        <v>0</v>
      </c>
      <c r="P11" s="31">
        <v>0</v>
      </c>
      <c r="Q11" s="32">
        <v>0</v>
      </c>
      <c r="R11" s="31">
        <v>0</v>
      </c>
      <c r="S11" s="32">
        <v>0</v>
      </c>
      <c r="T11" s="32">
        <v>0</v>
      </c>
      <c r="U11" s="31">
        <v>0</v>
      </c>
      <c r="V11" s="32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3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>
        <v>0</v>
      </c>
      <c r="AT11" s="31">
        <v>0</v>
      </c>
      <c r="AU11" s="31">
        <v>0</v>
      </c>
      <c r="AV11" s="31">
        <v>0</v>
      </c>
      <c r="AW11" s="31">
        <v>249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249</v>
      </c>
      <c r="BD11" s="31">
        <v>0</v>
      </c>
      <c r="BE11" s="31">
        <v>249</v>
      </c>
      <c r="BF11" s="31">
        <v>249</v>
      </c>
      <c r="BH11" s="5"/>
      <c r="BI11" s="4"/>
      <c r="BJ11" s="4"/>
    </row>
    <row r="12" spans="2:62" ht="13.5" x14ac:dyDescent="0.25">
      <c r="B12" s="24"/>
      <c r="C12" s="24"/>
      <c r="D12" s="69" t="s">
        <v>69</v>
      </c>
      <c r="E12" s="24"/>
      <c r="F12" s="24"/>
      <c r="G12" s="25">
        <v>5</v>
      </c>
      <c r="H12" s="76" t="s">
        <v>70</v>
      </c>
      <c r="I12" s="70" t="s">
        <v>71</v>
      </c>
      <c r="J12" s="31">
        <v>22832</v>
      </c>
      <c r="K12" s="31">
        <v>74</v>
      </c>
      <c r="L12" s="31">
        <v>52468</v>
      </c>
      <c r="M12" s="32">
        <v>2974</v>
      </c>
      <c r="N12" s="32">
        <v>910</v>
      </c>
      <c r="O12" s="31">
        <v>55513</v>
      </c>
      <c r="P12" s="31">
        <v>4</v>
      </c>
      <c r="Q12" s="32">
        <v>4</v>
      </c>
      <c r="R12" s="31">
        <v>84</v>
      </c>
      <c r="S12" s="32">
        <v>0</v>
      </c>
      <c r="T12" s="32">
        <v>0</v>
      </c>
      <c r="U12" s="31">
        <v>454</v>
      </c>
      <c r="V12" s="32">
        <v>9285</v>
      </c>
      <c r="W12" s="31">
        <v>2216</v>
      </c>
      <c r="X12" s="31">
        <v>40</v>
      </c>
      <c r="Y12" s="31">
        <v>6524</v>
      </c>
      <c r="Z12" s="31">
        <v>356</v>
      </c>
      <c r="AA12" s="31">
        <v>366</v>
      </c>
      <c r="AB12" s="31">
        <v>4490</v>
      </c>
      <c r="AC12" s="31">
        <v>12418</v>
      </c>
      <c r="AD12" s="31">
        <v>6684</v>
      </c>
      <c r="AE12" s="31">
        <v>20619</v>
      </c>
      <c r="AF12" s="31">
        <v>38</v>
      </c>
      <c r="AG12" s="31">
        <v>0</v>
      </c>
      <c r="AH12" s="31">
        <v>1619</v>
      </c>
      <c r="AI12" s="33">
        <v>314</v>
      </c>
      <c r="AJ12" s="31">
        <v>12</v>
      </c>
      <c r="AK12" s="31">
        <v>620</v>
      </c>
      <c r="AL12" s="31">
        <v>0</v>
      </c>
      <c r="AM12" s="31">
        <v>7965</v>
      </c>
      <c r="AN12" s="31">
        <v>-7</v>
      </c>
      <c r="AO12" s="31">
        <v>0</v>
      </c>
      <c r="AP12" s="31">
        <v>775</v>
      </c>
      <c r="AQ12" s="31">
        <v>166</v>
      </c>
      <c r="AR12" s="31">
        <v>0</v>
      </c>
      <c r="AS12" s="31">
        <v>2163</v>
      </c>
      <c r="AT12" s="31">
        <v>4351</v>
      </c>
      <c r="AU12" s="31">
        <v>216331</v>
      </c>
      <c r="AV12" s="31">
        <v>44311</v>
      </c>
      <c r="AW12" s="31">
        <v>14737</v>
      </c>
      <c r="AX12" s="31">
        <v>13295</v>
      </c>
      <c r="AY12" s="31">
        <v>16</v>
      </c>
      <c r="AZ12" s="31">
        <v>-126</v>
      </c>
      <c r="BA12" s="31">
        <v>4214</v>
      </c>
      <c r="BB12" s="31">
        <v>308</v>
      </c>
      <c r="BC12" s="31">
        <v>76755</v>
      </c>
      <c r="BD12" s="31">
        <v>3</v>
      </c>
      <c r="BE12" s="31">
        <v>76758</v>
      </c>
      <c r="BF12" s="31">
        <v>293089</v>
      </c>
      <c r="BH12" s="5"/>
      <c r="BI12" s="4"/>
      <c r="BJ12" s="4"/>
    </row>
    <row r="13" spans="2:62" ht="13.5" x14ac:dyDescent="0.25">
      <c r="B13" s="24"/>
      <c r="C13" s="24"/>
      <c r="D13" s="69" t="s">
        <v>72</v>
      </c>
      <c r="E13" s="24"/>
      <c r="F13" s="24"/>
      <c r="G13" s="25">
        <v>6</v>
      </c>
      <c r="H13" s="76" t="s">
        <v>73</v>
      </c>
      <c r="I13" s="70" t="s">
        <v>74</v>
      </c>
      <c r="J13" s="31">
        <v>6890</v>
      </c>
      <c r="K13" s="31">
        <v>7373</v>
      </c>
      <c r="L13" s="31">
        <v>19861</v>
      </c>
      <c r="M13" s="32">
        <v>13395</v>
      </c>
      <c r="N13" s="32">
        <v>18689</v>
      </c>
      <c r="O13" s="31">
        <v>14470</v>
      </c>
      <c r="P13" s="31">
        <v>5189</v>
      </c>
      <c r="Q13" s="32">
        <v>6010</v>
      </c>
      <c r="R13" s="31">
        <v>3602</v>
      </c>
      <c r="S13" s="32">
        <v>13958</v>
      </c>
      <c r="T13" s="32">
        <v>17497</v>
      </c>
      <c r="U13" s="31">
        <v>13863</v>
      </c>
      <c r="V13" s="32">
        <v>6361</v>
      </c>
      <c r="W13" s="31">
        <v>24021</v>
      </c>
      <c r="X13" s="31">
        <v>4730</v>
      </c>
      <c r="Y13" s="31">
        <v>11207</v>
      </c>
      <c r="Z13" s="31">
        <v>9208</v>
      </c>
      <c r="AA13" s="31">
        <v>10743</v>
      </c>
      <c r="AB13" s="31">
        <v>18436</v>
      </c>
      <c r="AC13" s="31">
        <v>4279</v>
      </c>
      <c r="AD13" s="31">
        <v>5643</v>
      </c>
      <c r="AE13" s="31">
        <v>11754</v>
      </c>
      <c r="AF13" s="31">
        <v>5148</v>
      </c>
      <c r="AG13" s="31">
        <v>3546</v>
      </c>
      <c r="AH13" s="31">
        <v>12595</v>
      </c>
      <c r="AI13" s="33">
        <v>6727</v>
      </c>
      <c r="AJ13" s="31">
        <v>2508</v>
      </c>
      <c r="AK13" s="31">
        <v>25605</v>
      </c>
      <c r="AL13" s="31">
        <v>19902</v>
      </c>
      <c r="AM13" s="31">
        <v>4842</v>
      </c>
      <c r="AN13" s="31">
        <v>4955</v>
      </c>
      <c r="AO13" s="31">
        <v>5555</v>
      </c>
      <c r="AP13" s="31">
        <v>30973</v>
      </c>
      <c r="AQ13" s="31">
        <v>13771</v>
      </c>
      <c r="AR13" s="31">
        <v>6253</v>
      </c>
      <c r="AS13" s="31">
        <v>6515</v>
      </c>
      <c r="AT13" s="31">
        <v>9052</v>
      </c>
      <c r="AU13" s="31">
        <v>405126</v>
      </c>
      <c r="AV13" s="31">
        <v>23652</v>
      </c>
      <c r="AW13" s="31">
        <v>78539</v>
      </c>
      <c r="AX13" s="31">
        <v>31583</v>
      </c>
      <c r="AY13" s="31">
        <v>63297</v>
      </c>
      <c r="AZ13" s="31">
        <v>37720</v>
      </c>
      <c r="BA13" s="31">
        <v>37819</v>
      </c>
      <c r="BB13" s="31">
        <v>77794</v>
      </c>
      <c r="BC13" s="31">
        <v>350404</v>
      </c>
      <c r="BD13" s="31">
        <v>314429</v>
      </c>
      <c r="BE13" s="31">
        <v>664833</v>
      </c>
      <c r="BF13" s="31">
        <v>1069959</v>
      </c>
      <c r="BH13" s="5"/>
      <c r="BI13" s="4"/>
      <c r="BJ13" s="4"/>
    </row>
    <row r="14" spans="2:62" ht="13.5" x14ac:dyDescent="0.25">
      <c r="B14" s="24"/>
      <c r="C14" s="24"/>
      <c r="D14" s="69"/>
      <c r="E14" s="24"/>
      <c r="F14" s="24"/>
      <c r="G14" s="25"/>
      <c r="H14" s="76"/>
      <c r="I14" s="70"/>
      <c r="J14" s="31"/>
      <c r="K14" s="31"/>
      <c r="L14" s="31"/>
      <c r="M14" s="32"/>
      <c r="N14" s="32"/>
      <c r="O14" s="31"/>
      <c r="P14" s="31"/>
      <c r="Q14" s="32"/>
      <c r="R14" s="31"/>
      <c r="S14" s="32"/>
      <c r="T14" s="32"/>
      <c r="U14" s="31"/>
      <c r="V14" s="32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3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>
        <v>0</v>
      </c>
      <c r="BE14" s="31"/>
      <c r="BF14" s="31"/>
      <c r="BH14" s="5"/>
      <c r="BI14" s="4"/>
      <c r="BJ14" s="4"/>
    </row>
    <row r="15" spans="2:62" ht="13.5" x14ac:dyDescent="0.25">
      <c r="B15" s="24"/>
      <c r="C15" s="54" t="s">
        <v>52</v>
      </c>
      <c r="D15" s="24"/>
      <c r="E15" s="69"/>
      <c r="F15" s="24"/>
      <c r="G15" s="25"/>
      <c r="H15" s="55" t="s">
        <v>75</v>
      </c>
      <c r="I15" s="84" t="s">
        <v>76</v>
      </c>
      <c r="J15" s="28">
        <f>J16+J17+J18+J19</f>
        <v>47988</v>
      </c>
      <c r="K15" s="28">
        <f t="shared" ref="K15:AT15" si="15">K16+K17+K18+K19</f>
        <v>40160</v>
      </c>
      <c r="L15" s="28">
        <f t="shared" si="15"/>
        <v>61337</v>
      </c>
      <c r="M15" s="28">
        <f t="shared" si="15"/>
        <v>28076</v>
      </c>
      <c r="N15" s="28">
        <f t="shared" si="15"/>
        <v>106763</v>
      </c>
      <c r="O15" s="28">
        <f t="shared" si="15"/>
        <v>95610</v>
      </c>
      <c r="P15" s="28">
        <f t="shared" si="15"/>
        <v>34471</v>
      </c>
      <c r="Q15" s="28">
        <f t="shared" si="15"/>
        <v>26878</v>
      </c>
      <c r="R15" s="28">
        <f t="shared" si="15"/>
        <v>33134</v>
      </c>
      <c r="S15" s="28">
        <f t="shared" si="15"/>
        <v>108638</v>
      </c>
      <c r="T15" s="28">
        <f t="shared" si="15"/>
        <v>94455</v>
      </c>
      <c r="U15" s="28">
        <f t="shared" si="15"/>
        <v>62740</v>
      </c>
      <c r="V15" s="28">
        <f t="shared" si="15"/>
        <v>57332</v>
      </c>
      <c r="W15" s="28">
        <f t="shared" si="15"/>
        <v>178437</v>
      </c>
      <c r="X15" s="28">
        <f t="shared" si="15"/>
        <v>30010</v>
      </c>
      <c r="Y15" s="28">
        <f t="shared" si="15"/>
        <v>63453</v>
      </c>
      <c r="Z15" s="28">
        <f t="shared" si="15"/>
        <v>40511</v>
      </c>
      <c r="AA15" s="28">
        <f t="shared" si="15"/>
        <v>55221</v>
      </c>
      <c r="AB15" s="28">
        <f t="shared" si="15"/>
        <v>92617</v>
      </c>
      <c r="AC15" s="28">
        <f t="shared" si="15"/>
        <v>25475</v>
      </c>
      <c r="AD15" s="28">
        <f t="shared" si="15"/>
        <v>28383</v>
      </c>
      <c r="AE15" s="28">
        <f t="shared" si="15"/>
        <v>62265</v>
      </c>
      <c r="AF15" s="28">
        <f t="shared" si="15"/>
        <v>34553</v>
      </c>
      <c r="AG15" s="28">
        <f t="shared" si="15"/>
        <v>11483</v>
      </c>
      <c r="AH15" s="28">
        <f t="shared" si="15"/>
        <v>92973</v>
      </c>
      <c r="AI15" s="28">
        <f t="shared" si="15"/>
        <v>86037</v>
      </c>
      <c r="AJ15" s="28">
        <f t="shared" si="15"/>
        <v>26658</v>
      </c>
      <c r="AK15" s="28">
        <f t="shared" si="15"/>
        <v>123372</v>
      </c>
      <c r="AL15" s="28">
        <f t="shared" si="15"/>
        <v>67115</v>
      </c>
      <c r="AM15" s="28">
        <f t="shared" si="15"/>
        <v>46979</v>
      </c>
      <c r="AN15" s="28">
        <f t="shared" si="15"/>
        <v>80144</v>
      </c>
      <c r="AO15" s="28">
        <f t="shared" si="15"/>
        <v>29927</v>
      </c>
      <c r="AP15" s="28">
        <f t="shared" si="15"/>
        <v>201105</v>
      </c>
      <c r="AQ15" s="28">
        <f t="shared" si="15"/>
        <v>61957</v>
      </c>
      <c r="AR15" s="28">
        <f t="shared" si="15"/>
        <v>40125</v>
      </c>
      <c r="AS15" s="28">
        <f t="shared" si="15"/>
        <v>19045</v>
      </c>
      <c r="AT15" s="28">
        <f t="shared" si="15"/>
        <v>69579</v>
      </c>
      <c r="AU15" s="28">
        <f t="shared" ref="AU15" si="16">AU16+AU17+AU18+AU19</f>
        <v>2365006</v>
      </c>
      <c r="AV15" s="28">
        <f t="shared" ref="AV15" si="17">AV16+AV17+AV18+AV19</f>
        <v>122599</v>
      </c>
      <c r="AW15" s="28">
        <f t="shared" ref="AW15" si="18">AW16+AW17+AW18+AW19</f>
        <v>345686</v>
      </c>
      <c r="AX15" s="28">
        <f t="shared" ref="AX15" si="19">AX16+AX17+AX18+AX19</f>
        <v>212818</v>
      </c>
      <c r="AY15" s="28">
        <f t="shared" ref="AY15" si="20">AY16+AY17+AY18+AY19</f>
        <v>386838</v>
      </c>
      <c r="AZ15" s="28">
        <f t="shared" ref="AZ15" si="21">AZ16+AZ17+AZ18+AZ19</f>
        <v>255660</v>
      </c>
      <c r="BA15" s="28">
        <f t="shared" ref="BA15" si="22">BA16+BA17+BA18+BA19</f>
        <v>135396</v>
      </c>
      <c r="BB15" s="28">
        <f t="shared" ref="BB15" si="23">BB16+BB17+BB18+BB19</f>
        <v>515769</v>
      </c>
      <c r="BC15" s="28">
        <f t="shared" ref="BC15" si="24">BC16+BC17+BC18+BC19</f>
        <v>1974766</v>
      </c>
      <c r="BD15" s="28">
        <f t="shared" ref="BD15" si="25">BD16+BD17+BD18+BD19</f>
        <v>1853582</v>
      </c>
      <c r="BE15" s="28">
        <f t="shared" ref="BE15" si="26">BE16+BE17+BE18+BE19</f>
        <v>3828348</v>
      </c>
      <c r="BF15" s="28">
        <f t="shared" ref="BF15" si="27">BF16+BF17+BF18+BF19</f>
        <v>6193354</v>
      </c>
      <c r="BH15" s="5"/>
      <c r="BI15" s="4"/>
      <c r="BJ15" s="4"/>
    </row>
    <row r="16" spans="2:62" ht="13.5" x14ac:dyDescent="0.25">
      <c r="B16" s="24"/>
      <c r="C16" s="24"/>
      <c r="D16" s="24" t="s">
        <v>57</v>
      </c>
      <c r="E16" s="69"/>
      <c r="F16" s="24"/>
      <c r="G16" s="25">
        <v>7</v>
      </c>
      <c r="H16" s="76" t="s">
        <v>75</v>
      </c>
      <c r="I16" s="30" t="s">
        <v>77</v>
      </c>
      <c r="J16" s="31">
        <v>39453</v>
      </c>
      <c r="K16" s="31">
        <v>34155</v>
      </c>
      <c r="L16" s="31">
        <v>52006</v>
      </c>
      <c r="M16" s="32">
        <v>21446</v>
      </c>
      <c r="N16" s="32">
        <v>79594</v>
      </c>
      <c r="O16" s="31">
        <v>73781</v>
      </c>
      <c r="P16" s="31">
        <v>28963</v>
      </c>
      <c r="Q16" s="32">
        <v>22666</v>
      </c>
      <c r="R16" s="31">
        <v>25588</v>
      </c>
      <c r="S16" s="32">
        <v>87451</v>
      </c>
      <c r="T16" s="32">
        <v>79210</v>
      </c>
      <c r="U16" s="31">
        <v>34758</v>
      </c>
      <c r="V16" s="32">
        <v>48005</v>
      </c>
      <c r="W16" s="31">
        <v>127763</v>
      </c>
      <c r="X16" s="31">
        <v>21107</v>
      </c>
      <c r="Y16" s="31">
        <v>56646</v>
      </c>
      <c r="Z16" s="31">
        <v>30058</v>
      </c>
      <c r="AA16" s="31">
        <v>39453</v>
      </c>
      <c r="AB16" s="31">
        <v>69308</v>
      </c>
      <c r="AC16" s="31">
        <v>20450</v>
      </c>
      <c r="AD16" s="31">
        <v>21117</v>
      </c>
      <c r="AE16" s="31">
        <v>50687</v>
      </c>
      <c r="AF16" s="31">
        <v>27169</v>
      </c>
      <c r="AG16" s="31">
        <v>6741</v>
      </c>
      <c r="AH16" s="31">
        <v>79871</v>
      </c>
      <c r="AI16" s="33">
        <v>70579</v>
      </c>
      <c r="AJ16" s="31">
        <v>20840</v>
      </c>
      <c r="AK16" s="31">
        <v>101969</v>
      </c>
      <c r="AL16" s="31">
        <v>48984</v>
      </c>
      <c r="AM16" s="31">
        <v>29451</v>
      </c>
      <c r="AN16" s="31">
        <v>67725</v>
      </c>
      <c r="AO16" s="31">
        <v>24627</v>
      </c>
      <c r="AP16" s="31">
        <v>159022</v>
      </c>
      <c r="AQ16" s="31">
        <v>46194</v>
      </c>
      <c r="AR16" s="31">
        <v>33064</v>
      </c>
      <c r="AS16" s="31">
        <v>16290</v>
      </c>
      <c r="AT16" s="31">
        <v>55400</v>
      </c>
      <c r="AU16" s="31">
        <v>1851591</v>
      </c>
      <c r="AV16" s="31">
        <v>88776</v>
      </c>
      <c r="AW16" s="31">
        <v>280974</v>
      </c>
      <c r="AX16" s="31">
        <v>149355</v>
      </c>
      <c r="AY16" s="31">
        <v>321892</v>
      </c>
      <c r="AZ16" s="31">
        <v>191652</v>
      </c>
      <c r="BA16" s="31">
        <v>91201</v>
      </c>
      <c r="BB16" s="31">
        <v>389176</v>
      </c>
      <c r="BC16" s="31">
        <v>1513026</v>
      </c>
      <c r="BD16" s="31">
        <v>1422178</v>
      </c>
      <c r="BE16" s="31">
        <v>2935204</v>
      </c>
      <c r="BF16" s="31">
        <v>4786795</v>
      </c>
      <c r="BH16" s="5"/>
      <c r="BI16" s="4"/>
      <c r="BJ16" s="4"/>
    </row>
    <row r="17" spans="2:62" ht="13.5" x14ac:dyDescent="0.25">
      <c r="B17" s="24"/>
      <c r="C17" s="24"/>
      <c r="D17" s="24" t="s">
        <v>60</v>
      </c>
      <c r="E17" s="69"/>
      <c r="F17" s="24"/>
      <c r="G17" s="25">
        <v>8</v>
      </c>
      <c r="H17" s="76" t="s">
        <v>78</v>
      </c>
      <c r="I17" s="70" t="s">
        <v>79</v>
      </c>
      <c r="J17" s="31">
        <v>458</v>
      </c>
      <c r="K17" s="31">
        <v>341</v>
      </c>
      <c r="L17" s="31">
        <v>654</v>
      </c>
      <c r="M17" s="32">
        <v>981</v>
      </c>
      <c r="N17" s="32">
        <v>1561</v>
      </c>
      <c r="O17" s="31">
        <v>2005</v>
      </c>
      <c r="P17" s="31">
        <v>1498</v>
      </c>
      <c r="Q17" s="32">
        <v>399</v>
      </c>
      <c r="R17" s="31">
        <v>526</v>
      </c>
      <c r="S17" s="32">
        <v>2114</v>
      </c>
      <c r="T17" s="32">
        <v>1321</v>
      </c>
      <c r="U17" s="31">
        <v>1511</v>
      </c>
      <c r="V17" s="32">
        <v>675</v>
      </c>
      <c r="W17" s="31">
        <v>2868</v>
      </c>
      <c r="X17" s="31">
        <v>528</v>
      </c>
      <c r="Y17" s="31">
        <v>486</v>
      </c>
      <c r="Z17" s="31">
        <v>739</v>
      </c>
      <c r="AA17" s="31">
        <v>1642</v>
      </c>
      <c r="AB17" s="31">
        <v>3473</v>
      </c>
      <c r="AC17" s="31">
        <v>735</v>
      </c>
      <c r="AD17" s="31">
        <v>616</v>
      </c>
      <c r="AE17" s="31">
        <v>988</v>
      </c>
      <c r="AF17" s="31">
        <v>354</v>
      </c>
      <c r="AG17" s="31">
        <v>905</v>
      </c>
      <c r="AH17" s="31">
        <v>903</v>
      </c>
      <c r="AI17" s="33">
        <v>1016</v>
      </c>
      <c r="AJ17" s="31">
        <v>348</v>
      </c>
      <c r="AK17" s="31">
        <v>2284</v>
      </c>
      <c r="AL17" s="31">
        <v>1942</v>
      </c>
      <c r="AM17" s="31">
        <v>1938</v>
      </c>
      <c r="AN17" s="31">
        <v>2183</v>
      </c>
      <c r="AO17" s="31">
        <v>558</v>
      </c>
      <c r="AP17" s="31">
        <v>1410</v>
      </c>
      <c r="AQ17" s="31">
        <v>1193</v>
      </c>
      <c r="AR17" s="31">
        <v>155</v>
      </c>
      <c r="AS17" s="31">
        <v>239</v>
      </c>
      <c r="AT17" s="31">
        <v>1769</v>
      </c>
      <c r="AU17" s="31">
        <v>43316</v>
      </c>
      <c r="AV17" s="31">
        <v>3798</v>
      </c>
      <c r="AW17" s="31">
        <v>3421</v>
      </c>
      <c r="AX17" s="31">
        <v>1722</v>
      </c>
      <c r="AY17" s="31">
        <v>3297</v>
      </c>
      <c r="AZ17" s="31">
        <v>4629</v>
      </c>
      <c r="BA17" s="31">
        <v>4284</v>
      </c>
      <c r="BB17" s="31">
        <v>17703</v>
      </c>
      <c r="BC17" s="31">
        <v>38854</v>
      </c>
      <c r="BD17" s="31">
        <v>9841</v>
      </c>
      <c r="BE17" s="31">
        <v>48695</v>
      </c>
      <c r="BF17" s="31">
        <v>92011</v>
      </c>
      <c r="BH17" s="5"/>
      <c r="BI17" s="4"/>
      <c r="BJ17" s="4"/>
    </row>
    <row r="18" spans="2:62" ht="26.25" x14ac:dyDescent="0.25">
      <c r="B18" s="24"/>
      <c r="C18" s="24"/>
      <c r="D18" s="24" t="s">
        <v>63</v>
      </c>
      <c r="E18" s="69"/>
      <c r="F18" s="24"/>
      <c r="G18" s="25">
        <v>9</v>
      </c>
      <c r="H18" s="76" t="s">
        <v>80</v>
      </c>
      <c r="I18" s="70" t="s">
        <v>81</v>
      </c>
      <c r="J18" s="31">
        <v>8077</v>
      </c>
      <c r="K18" s="31">
        <v>5664</v>
      </c>
      <c r="L18" s="31">
        <v>8675</v>
      </c>
      <c r="M18" s="32">
        <v>5649</v>
      </c>
      <c r="N18" s="32">
        <v>25537</v>
      </c>
      <c r="O18" s="31">
        <v>19824</v>
      </c>
      <c r="P18" s="31">
        <v>4010</v>
      </c>
      <c r="Q18" s="32">
        <v>3813</v>
      </c>
      <c r="R18" s="31">
        <v>7015</v>
      </c>
      <c r="S18" s="32">
        <v>19073</v>
      </c>
      <c r="T18" s="32">
        <v>13924</v>
      </c>
      <c r="U18" s="31">
        <v>0</v>
      </c>
      <c r="V18" s="32">
        <v>8638</v>
      </c>
      <c r="W18" s="31">
        <v>47799</v>
      </c>
      <c r="X18" s="31">
        <v>8375</v>
      </c>
      <c r="Y18" s="31">
        <v>6321</v>
      </c>
      <c r="Z18" s="31">
        <v>9714</v>
      </c>
      <c r="AA18" s="31">
        <v>14126</v>
      </c>
      <c r="AB18" s="31">
        <v>19836</v>
      </c>
      <c r="AC18" s="31">
        <v>4290</v>
      </c>
      <c r="AD18" s="31">
        <v>6650</v>
      </c>
      <c r="AE18" s="31">
        <v>10590</v>
      </c>
      <c r="AF18" s="31">
        <v>7032</v>
      </c>
      <c r="AG18" s="31">
        <v>3837</v>
      </c>
      <c r="AH18" s="31">
        <v>12199</v>
      </c>
      <c r="AI18" s="33">
        <v>14442</v>
      </c>
      <c r="AJ18" s="31">
        <v>4780</v>
      </c>
      <c r="AK18" s="31">
        <v>19119</v>
      </c>
      <c r="AL18" s="31">
        <v>16189</v>
      </c>
      <c r="AM18" s="31">
        <v>15590</v>
      </c>
      <c r="AN18" s="31">
        <v>10236</v>
      </c>
      <c r="AO18" s="31">
        <v>4742</v>
      </c>
      <c r="AP18" s="31">
        <v>40673</v>
      </c>
      <c r="AQ18" s="31">
        <v>14570</v>
      </c>
      <c r="AR18" s="31">
        <v>6906</v>
      </c>
      <c r="AS18" s="31">
        <v>2516</v>
      </c>
      <c r="AT18" s="31">
        <v>12410</v>
      </c>
      <c r="AU18" s="31">
        <v>442841</v>
      </c>
      <c r="AV18" s="31">
        <v>30025</v>
      </c>
      <c r="AW18" s="31">
        <v>61291</v>
      </c>
      <c r="AX18" s="31">
        <v>61741</v>
      </c>
      <c r="AY18" s="31">
        <v>61649</v>
      </c>
      <c r="AZ18" s="31">
        <v>59379</v>
      </c>
      <c r="BA18" s="31">
        <v>39911</v>
      </c>
      <c r="BB18" s="31">
        <v>108886</v>
      </c>
      <c r="BC18" s="31">
        <v>422882</v>
      </c>
      <c r="BD18" s="31">
        <v>421542</v>
      </c>
      <c r="BE18" s="31">
        <v>844424</v>
      </c>
      <c r="BF18" s="31">
        <v>1287265</v>
      </c>
      <c r="BH18" s="5"/>
      <c r="BI18" s="9"/>
      <c r="BJ18" s="4"/>
    </row>
    <row r="19" spans="2:62" ht="13.5" x14ac:dyDescent="0.25">
      <c r="B19" s="24"/>
      <c r="C19" s="24"/>
      <c r="D19" s="24" t="s">
        <v>66</v>
      </c>
      <c r="E19" s="69"/>
      <c r="F19" s="24"/>
      <c r="G19" s="25">
        <v>10</v>
      </c>
      <c r="H19" s="78" t="s">
        <v>82</v>
      </c>
      <c r="I19" s="30" t="s">
        <v>83</v>
      </c>
      <c r="J19" s="31">
        <v>0</v>
      </c>
      <c r="K19" s="31">
        <v>0</v>
      </c>
      <c r="L19" s="31">
        <v>2</v>
      </c>
      <c r="M19" s="32">
        <v>0</v>
      </c>
      <c r="N19" s="32">
        <v>71</v>
      </c>
      <c r="O19" s="31">
        <v>0</v>
      </c>
      <c r="P19" s="31">
        <v>0</v>
      </c>
      <c r="Q19" s="32">
        <v>0</v>
      </c>
      <c r="R19" s="31">
        <v>5</v>
      </c>
      <c r="S19" s="32">
        <v>0</v>
      </c>
      <c r="T19" s="32">
        <v>0</v>
      </c>
      <c r="U19" s="31">
        <v>26471</v>
      </c>
      <c r="V19" s="32">
        <v>14</v>
      </c>
      <c r="W19" s="31">
        <v>7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-2</v>
      </c>
      <c r="AG19" s="31">
        <v>0</v>
      </c>
      <c r="AH19" s="31">
        <v>0</v>
      </c>
      <c r="AI19" s="33">
        <v>0</v>
      </c>
      <c r="AJ19" s="31">
        <v>690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27258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4</v>
      </c>
      <c r="BC19" s="31">
        <v>4</v>
      </c>
      <c r="BD19" s="31">
        <v>21</v>
      </c>
      <c r="BE19" s="31">
        <v>25</v>
      </c>
      <c r="BF19" s="31">
        <v>27283</v>
      </c>
      <c r="BH19" s="5"/>
      <c r="BI19" s="4"/>
      <c r="BJ19" s="4"/>
    </row>
    <row r="20" spans="2:62" ht="13.5" x14ac:dyDescent="0.25">
      <c r="B20" s="24"/>
      <c r="C20" s="24"/>
      <c r="D20" s="24"/>
      <c r="E20" s="69"/>
      <c r="F20" s="24"/>
      <c r="G20" s="25"/>
      <c r="H20" s="78"/>
      <c r="I20" s="30"/>
      <c r="J20" s="31"/>
      <c r="K20" s="31"/>
      <c r="L20" s="31"/>
      <c r="M20" s="32"/>
      <c r="N20" s="32"/>
      <c r="O20" s="31"/>
      <c r="P20" s="31"/>
      <c r="Q20" s="32"/>
      <c r="R20" s="31"/>
      <c r="S20" s="32"/>
      <c r="T20" s="32"/>
      <c r="U20" s="31"/>
      <c r="V20" s="32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3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>
        <v>0</v>
      </c>
      <c r="BE20" s="31"/>
      <c r="BF20" s="31"/>
      <c r="BH20" s="5"/>
      <c r="BI20" s="4"/>
      <c r="BJ20" s="4"/>
    </row>
    <row r="21" spans="2:62" ht="13.5" x14ac:dyDescent="0.25">
      <c r="B21" s="24"/>
      <c r="C21" s="54" t="s">
        <v>53</v>
      </c>
      <c r="D21" s="54"/>
      <c r="E21" s="72"/>
      <c r="F21" s="54"/>
      <c r="G21" s="25"/>
      <c r="H21" s="130" t="s">
        <v>85</v>
      </c>
      <c r="I21" s="84" t="s">
        <v>86</v>
      </c>
      <c r="J21" s="28">
        <f>J22+J23</f>
        <v>11104</v>
      </c>
      <c r="K21" s="28">
        <f t="shared" ref="K21:BF21" si="28">K22+K23</f>
        <v>5491</v>
      </c>
      <c r="L21" s="28">
        <f t="shared" si="28"/>
        <v>29920</v>
      </c>
      <c r="M21" s="28">
        <f t="shared" si="28"/>
        <v>4183</v>
      </c>
      <c r="N21" s="28">
        <f t="shared" si="28"/>
        <v>28590</v>
      </c>
      <c r="O21" s="28">
        <f t="shared" si="28"/>
        <v>7971</v>
      </c>
      <c r="P21" s="28">
        <f t="shared" si="28"/>
        <v>5083</v>
      </c>
      <c r="Q21" s="28">
        <f t="shared" si="28"/>
        <v>2600</v>
      </c>
      <c r="R21" s="28">
        <f t="shared" si="28"/>
        <v>26227</v>
      </c>
      <c r="S21" s="28">
        <f t="shared" si="28"/>
        <v>19609</v>
      </c>
      <c r="T21" s="28">
        <f t="shared" si="28"/>
        <v>36983</v>
      </c>
      <c r="U21" s="28">
        <f t="shared" si="28"/>
        <v>6317</v>
      </c>
      <c r="V21" s="28">
        <f t="shared" si="28"/>
        <v>5161</v>
      </c>
      <c r="W21" s="28">
        <f t="shared" si="28"/>
        <v>20084</v>
      </c>
      <c r="X21" s="28">
        <f t="shared" si="28"/>
        <v>5563</v>
      </c>
      <c r="Y21" s="28">
        <f t="shared" si="28"/>
        <v>14712</v>
      </c>
      <c r="Z21" s="28">
        <f t="shared" si="28"/>
        <v>10405</v>
      </c>
      <c r="AA21" s="28">
        <f t="shared" si="28"/>
        <v>13231</v>
      </c>
      <c r="AB21" s="28">
        <f t="shared" si="28"/>
        <v>33355</v>
      </c>
      <c r="AC21" s="28">
        <f t="shared" si="28"/>
        <v>2309</v>
      </c>
      <c r="AD21" s="28">
        <f t="shared" si="28"/>
        <v>3820</v>
      </c>
      <c r="AE21" s="28">
        <f t="shared" si="28"/>
        <v>4972</v>
      </c>
      <c r="AF21" s="28">
        <f t="shared" si="28"/>
        <v>2799</v>
      </c>
      <c r="AG21" s="28">
        <f t="shared" si="28"/>
        <v>1940</v>
      </c>
      <c r="AH21" s="28">
        <f t="shared" si="28"/>
        <v>13117</v>
      </c>
      <c r="AI21" s="28">
        <f t="shared" si="28"/>
        <v>36775</v>
      </c>
      <c r="AJ21" s="28">
        <f t="shared" si="28"/>
        <v>6157</v>
      </c>
      <c r="AK21" s="28">
        <f t="shared" si="28"/>
        <v>23607</v>
      </c>
      <c r="AL21" s="28">
        <f t="shared" si="28"/>
        <v>14443</v>
      </c>
      <c r="AM21" s="28">
        <f t="shared" si="28"/>
        <v>5604</v>
      </c>
      <c r="AN21" s="28">
        <f t="shared" si="28"/>
        <v>7413</v>
      </c>
      <c r="AO21" s="28">
        <f t="shared" si="28"/>
        <v>3823</v>
      </c>
      <c r="AP21" s="28">
        <f t="shared" si="28"/>
        <v>29339</v>
      </c>
      <c r="AQ21" s="28">
        <f t="shared" si="28"/>
        <v>8155</v>
      </c>
      <c r="AR21" s="28">
        <f t="shared" si="28"/>
        <v>3111</v>
      </c>
      <c r="AS21" s="28">
        <f t="shared" si="28"/>
        <v>1840</v>
      </c>
      <c r="AT21" s="28">
        <f t="shared" si="28"/>
        <v>14559</v>
      </c>
      <c r="AU21" s="28">
        <f t="shared" si="28"/>
        <v>470372</v>
      </c>
      <c r="AV21" s="28">
        <f t="shared" si="28"/>
        <v>37692</v>
      </c>
      <c r="AW21" s="28">
        <f t="shared" si="28"/>
        <v>57361</v>
      </c>
      <c r="AX21" s="28">
        <f t="shared" si="28"/>
        <v>35428</v>
      </c>
      <c r="AY21" s="28">
        <f t="shared" si="28"/>
        <v>234993</v>
      </c>
      <c r="AZ21" s="28">
        <f t="shared" si="28"/>
        <v>26189</v>
      </c>
      <c r="BA21" s="28">
        <f t="shared" si="28"/>
        <v>19628</v>
      </c>
      <c r="BB21" s="28">
        <f t="shared" si="28"/>
        <v>76552</v>
      </c>
      <c r="BC21" s="28">
        <f t="shared" si="28"/>
        <v>487843</v>
      </c>
      <c r="BD21" s="28">
        <f t="shared" si="28"/>
        <v>270230</v>
      </c>
      <c r="BE21" s="28">
        <f t="shared" si="28"/>
        <v>758073</v>
      </c>
      <c r="BF21" s="28">
        <f t="shared" si="28"/>
        <v>1228445</v>
      </c>
      <c r="BH21" s="5"/>
      <c r="BI21" s="4"/>
      <c r="BJ21" s="4"/>
    </row>
    <row r="22" spans="2:62" ht="26.25" x14ac:dyDescent="0.25">
      <c r="B22" s="24"/>
      <c r="C22" s="24"/>
      <c r="D22" s="24" t="s">
        <v>57</v>
      </c>
      <c r="E22" s="69"/>
      <c r="F22" s="24"/>
      <c r="G22" s="25">
        <v>11</v>
      </c>
      <c r="H22" s="131" t="s">
        <v>87</v>
      </c>
      <c r="I22" s="70" t="s">
        <v>88</v>
      </c>
      <c r="J22" s="31">
        <v>14</v>
      </c>
      <c r="K22" s="31">
        <v>99</v>
      </c>
      <c r="L22" s="31">
        <v>0</v>
      </c>
      <c r="M22" s="32">
        <v>0</v>
      </c>
      <c r="N22" s="32">
        <v>69</v>
      </c>
      <c r="O22" s="31">
        <v>2</v>
      </c>
      <c r="P22" s="31">
        <v>258</v>
      </c>
      <c r="Q22" s="32">
        <v>0</v>
      </c>
      <c r="R22" s="31">
        <v>0</v>
      </c>
      <c r="S22" s="32">
        <v>7</v>
      </c>
      <c r="T22" s="32">
        <v>0</v>
      </c>
      <c r="U22" s="31">
        <v>0</v>
      </c>
      <c r="V22" s="32">
        <v>4</v>
      </c>
      <c r="W22" s="31">
        <v>735</v>
      </c>
      <c r="X22" s="31">
        <v>125</v>
      </c>
      <c r="Y22" s="31">
        <v>-86</v>
      </c>
      <c r="Z22" s="31">
        <v>98</v>
      </c>
      <c r="AA22" s="31">
        <v>0</v>
      </c>
      <c r="AB22" s="31">
        <v>0</v>
      </c>
      <c r="AC22" s="31">
        <v>0</v>
      </c>
      <c r="AD22" s="31">
        <v>10</v>
      </c>
      <c r="AE22" s="31">
        <v>0</v>
      </c>
      <c r="AF22" s="31">
        <v>7</v>
      </c>
      <c r="AG22" s="31">
        <v>1</v>
      </c>
      <c r="AH22" s="31">
        <v>160</v>
      </c>
      <c r="AI22" s="33">
        <v>644</v>
      </c>
      <c r="AJ22" s="31">
        <v>0</v>
      </c>
      <c r="AK22" s="31">
        <v>0</v>
      </c>
      <c r="AL22" s="31">
        <v>393</v>
      </c>
      <c r="AM22" s="31">
        <v>75</v>
      </c>
      <c r="AN22" s="31">
        <v>0</v>
      </c>
      <c r="AO22" s="31">
        <v>0</v>
      </c>
      <c r="AP22" s="31">
        <v>1489</v>
      </c>
      <c r="AQ22" s="31">
        <v>122</v>
      </c>
      <c r="AR22" s="31">
        <v>79</v>
      </c>
      <c r="AS22" s="31">
        <v>44</v>
      </c>
      <c r="AT22" s="31">
        <v>76</v>
      </c>
      <c r="AU22" s="31">
        <v>4425</v>
      </c>
      <c r="AV22" s="31">
        <v>589</v>
      </c>
      <c r="AW22" s="31">
        <v>392</v>
      </c>
      <c r="AX22" s="31">
        <v>244</v>
      </c>
      <c r="AY22" s="31">
        <v>489</v>
      </c>
      <c r="AZ22" s="31">
        <v>327</v>
      </c>
      <c r="BA22" s="31">
        <v>332</v>
      </c>
      <c r="BB22" s="31">
        <v>130</v>
      </c>
      <c r="BC22" s="31">
        <v>2503</v>
      </c>
      <c r="BD22" s="31">
        <v>25071</v>
      </c>
      <c r="BE22" s="31">
        <v>27574</v>
      </c>
      <c r="BF22" s="31">
        <v>31999</v>
      </c>
      <c r="BH22" s="5"/>
      <c r="BI22" s="4"/>
      <c r="BJ22" s="4"/>
    </row>
    <row r="23" spans="2:62" ht="26.25" x14ac:dyDescent="0.25">
      <c r="B23" s="24"/>
      <c r="C23" s="24"/>
      <c r="D23" s="24" t="s">
        <v>60</v>
      </c>
      <c r="E23" s="69"/>
      <c r="F23" s="24"/>
      <c r="G23" s="25"/>
      <c r="H23" s="76" t="s">
        <v>89</v>
      </c>
      <c r="I23" s="70" t="s">
        <v>90</v>
      </c>
      <c r="J23" s="85">
        <f>J24+J27+J28+J29+J30+J31</f>
        <v>11090</v>
      </c>
      <c r="K23" s="85">
        <f t="shared" ref="K23:BF23" si="29">K24+K27+K28+K29+K30+K31</f>
        <v>5392</v>
      </c>
      <c r="L23" s="85">
        <f t="shared" si="29"/>
        <v>29920</v>
      </c>
      <c r="M23" s="85">
        <f t="shared" si="29"/>
        <v>4183</v>
      </c>
      <c r="N23" s="85">
        <f t="shared" si="29"/>
        <v>28521</v>
      </c>
      <c r="O23" s="85">
        <f t="shared" si="29"/>
        <v>7969</v>
      </c>
      <c r="P23" s="85">
        <f t="shared" si="29"/>
        <v>4825</v>
      </c>
      <c r="Q23" s="85">
        <f t="shared" si="29"/>
        <v>2600</v>
      </c>
      <c r="R23" s="85">
        <f t="shared" si="29"/>
        <v>26227</v>
      </c>
      <c r="S23" s="85">
        <f t="shared" si="29"/>
        <v>19602</v>
      </c>
      <c r="T23" s="85">
        <f t="shared" si="29"/>
        <v>36983</v>
      </c>
      <c r="U23" s="85">
        <f t="shared" si="29"/>
        <v>6317</v>
      </c>
      <c r="V23" s="85">
        <f t="shared" si="29"/>
        <v>5157</v>
      </c>
      <c r="W23" s="85">
        <f t="shared" si="29"/>
        <v>19349</v>
      </c>
      <c r="X23" s="85">
        <f t="shared" si="29"/>
        <v>5438</v>
      </c>
      <c r="Y23" s="85">
        <f t="shared" si="29"/>
        <v>14798</v>
      </c>
      <c r="Z23" s="85">
        <f t="shared" si="29"/>
        <v>10307</v>
      </c>
      <c r="AA23" s="85">
        <f t="shared" si="29"/>
        <v>13231</v>
      </c>
      <c r="AB23" s="85">
        <f t="shared" si="29"/>
        <v>33355</v>
      </c>
      <c r="AC23" s="85">
        <f t="shared" si="29"/>
        <v>2309</v>
      </c>
      <c r="AD23" s="85">
        <f t="shared" si="29"/>
        <v>3810</v>
      </c>
      <c r="AE23" s="85">
        <f t="shared" si="29"/>
        <v>4972</v>
      </c>
      <c r="AF23" s="85">
        <f t="shared" si="29"/>
        <v>2792</v>
      </c>
      <c r="AG23" s="85">
        <f t="shared" si="29"/>
        <v>1939</v>
      </c>
      <c r="AH23" s="85">
        <f t="shared" si="29"/>
        <v>12957</v>
      </c>
      <c r="AI23" s="85">
        <f t="shared" si="29"/>
        <v>36131</v>
      </c>
      <c r="AJ23" s="85">
        <f t="shared" si="29"/>
        <v>6157</v>
      </c>
      <c r="AK23" s="85">
        <f t="shared" si="29"/>
        <v>23607</v>
      </c>
      <c r="AL23" s="85">
        <f t="shared" si="29"/>
        <v>14050</v>
      </c>
      <c r="AM23" s="85">
        <f t="shared" si="29"/>
        <v>5529</v>
      </c>
      <c r="AN23" s="85">
        <f t="shared" si="29"/>
        <v>7413</v>
      </c>
      <c r="AO23" s="85">
        <f t="shared" si="29"/>
        <v>3823</v>
      </c>
      <c r="AP23" s="85">
        <f t="shared" si="29"/>
        <v>27850</v>
      </c>
      <c r="AQ23" s="85">
        <f t="shared" si="29"/>
        <v>8033</v>
      </c>
      <c r="AR23" s="85">
        <f t="shared" si="29"/>
        <v>3032</v>
      </c>
      <c r="AS23" s="85">
        <f t="shared" si="29"/>
        <v>1796</v>
      </c>
      <c r="AT23" s="85">
        <f t="shared" si="29"/>
        <v>14483</v>
      </c>
      <c r="AU23" s="85">
        <f t="shared" si="29"/>
        <v>465947</v>
      </c>
      <c r="AV23" s="85">
        <f t="shared" si="29"/>
        <v>37103</v>
      </c>
      <c r="AW23" s="85">
        <f t="shared" si="29"/>
        <v>56969</v>
      </c>
      <c r="AX23" s="85">
        <f t="shared" si="29"/>
        <v>35184</v>
      </c>
      <c r="AY23" s="85">
        <f t="shared" si="29"/>
        <v>234504</v>
      </c>
      <c r="AZ23" s="85">
        <f t="shared" si="29"/>
        <v>25862</v>
      </c>
      <c r="BA23" s="85">
        <f t="shared" si="29"/>
        <v>19296</v>
      </c>
      <c r="BB23" s="85">
        <f t="shared" si="29"/>
        <v>76422</v>
      </c>
      <c r="BC23" s="85">
        <f t="shared" si="29"/>
        <v>485340</v>
      </c>
      <c r="BD23" s="85">
        <f t="shared" si="29"/>
        <v>245159</v>
      </c>
      <c r="BE23" s="85">
        <f t="shared" si="29"/>
        <v>730499</v>
      </c>
      <c r="BF23" s="85">
        <f t="shared" si="29"/>
        <v>1196446</v>
      </c>
      <c r="BH23" s="5"/>
      <c r="BI23" s="4"/>
      <c r="BJ23" s="4"/>
    </row>
    <row r="24" spans="2:62" ht="13.5" x14ac:dyDescent="0.25">
      <c r="B24" s="24"/>
      <c r="C24" s="24"/>
      <c r="D24" s="24"/>
      <c r="E24" s="69" t="s">
        <v>91</v>
      </c>
      <c r="F24" s="24"/>
      <c r="G24" s="25"/>
      <c r="H24" s="76" t="s">
        <v>92</v>
      </c>
      <c r="I24" s="70" t="s">
        <v>93</v>
      </c>
      <c r="J24" s="28">
        <f>J25+J26</f>
        <v>4427</v>
      </c>
      <c r="K24" s="28">
        <f t="shared" ref="K24:BF24" si="30">K25+K26</f>
        <v>4170</v>
      </c>
      <c r="L24" s="28">
        <f t="shared" si="30"/>
        <v>5907</v>
      </c>
      <c r="M24" s="28">
        <f t="shared" si="30"/>
        <v>3128</v>
      </c>
      <c r="N24" s="28">
        <f t="shared" si="30"/>
        <v>10338</v>
      </c>
      <c r="O24" s="28">
        <f t="shared" si="30"/>
        <v>7124</v>
      </c>
      <c r="P24" s="28">
        <f t="shared" si="30"/>
        <v>2687</v>
      </c>
      <c r="Q24" s="28">
        <f t="shared" si="30"/>
        <v>2317</v>
      </c>
      <c r="R24" s="28">
        <f t="shared" si="30"/>
        <v>3650</v>
      </c>
      <c r="S24" s="28">
        <f t="shared" si="30"/>
        <v>8251</v>
      </c>
      <c r="T24" s="28">
        <f t="shared" si="30"/>
        <v>0</v>
      </c>
      <c r="U24" s="28">
        <f t="shared" si="30"/>
        <v>6195</v>
      </c>
      <c r="V24" s="28">
        <f t="shared" si="30"/>
        <v>3115</v>
      </c>
      <c r="W24" s="28">
        <f t="shared" si="30"/>
        <v>11858</v>
      </c>
      <c r="X24" s="28">
        <f t="shared" si="30"/>
        <v>1721</v>
      </c>
      <c r="Y24" s="28">
        <f t="shared" si="30"/>
        <v>6602</v>
      </c>
      <c r="Z24" s="28">
        <f t="shared" si="30"/>
        <v>5684</v>
      </c>
      <c r="AA24" s="28">
        <f t="shared" si="30"/>
        <v>3298</v>
      </c>
      <c r="AB24" s="28">
        <f t="shared" si="30"/>
        <v>7328</v>
      </c>
      <c r="AC24" s="28">
        <f t="shared" si="30"/>
        <v>2257</v>
      </c>
      <c r="AD24" s="28">
        <f t="shared" si="30"/>
        <v>1627</v>
      </c>
      <c r="AE24" s="28">
        <f t="shared" si="30"/>
        <v>3984</v>
      </c>
      <c r="AF24" s="28">
        <f t="shared" si="30"/>
        <v>1864</v>
      </c>
      <c r="AG24" s="28">
        <f t="shared" si="30"/>
        <v>1849</v>
      </c>
      <c r="AH24" s="28">
        <f t="shared" si="30"/>
        <v>5477</v>
      </c>
      <c r="AI24" s="28">
        <f t="shared" si="30"/>
        <v>4565</v>
      </c>
      <c r="AJ24" s="28">
        <f t="shared" si="30"/>
        <v>1837</v>
      </c>
      <c r="AK24" s="28">
        <f t="shared" si="30"/>
        <v>13269</v>
      </c>
      <c r="AL24" s="28">
        <f t="shared" si="30"/>
        <v>5034</v>
      </c>
      <c r="AM24" s="28">
        <f t="shared" si="30"/>
        <v>1398</v>
      </c>
      <c r="AN24" s="28">
        <f t="shared" si="30"/>
        <v>3574</v>
      </c>
      <c r="AO24" s="28">
        <f t="shared" si="30"/>
        <v>2142</v>
      </c>
      <c r="AP24" s="28">
        <f t="shared" si="30"/>
        <v>18441</v>
      </c>
      <c r="AQ24" s="28">
        <f t="shared" si="30"/>
        <v>7850</v>
      </c>
      <c r="AR24" s="28">
        <f t="shared" si="30"/>
        <v>2983</v>
      </c>
      <c r="AS24" s="28">
        <f t="shared" si="30"/>
        <v>1682</v>
      </c>
      <c r="AT24" s="28">
        <f t="shared" si="30"/>
        <v>7413</v>
      </c>
      <c r="AU24" s="28">
        <f t="shared" si="30"/>
        <v>185046</v>
      </c>
      <c r="AV24" s="28">
        <f t="shared" si="30"/>
        <v>11676</v>
      </c>
      <c r="AW24" s="28">
        <f t="shared" si="30"/>
        <v>28176</v>
      </c>
      <c r="AX24" s="28">
        <f t="shared" si="30"/>
        <v>10543</v>
      </c>
      <c r="AY24" s="28">
        <f t="shared" si="30"/>
        <v>29748</v>
      </c>
      <c r="AZ24" s="28">
        <f t="shared" si="30"/>
        <v>16659</v>
      </c>
      <c r="BA24" s="28">
        <f t="shared" si="30"/>
        <v>18308</v>
      </c>
      <c r="BB24" s="28">
        <f t="shared" si="30"/>
        <v>36522</v>
      </c>
      <c r="BC24" s="28">
        <f t="shared" si="30"/>
        <v>151632</v>
      </c>
      <c r="BD24" s="28">
        <f t="shared" si="30"/>
        <v>107321</v>
      </c>
      <c r="BE24" s="28">
        <f t="shared" si="30"/>
        <v>258953</v>
      </c>
      <c r="BF24" s="28">
        <f t="shared" si="30"/>
        <v>443999</v>
      </c>
      <c r="BH24" s="5"/>
      <c r="BI24" s="4"/>
      <c r="BJ24" s="4"/>
    </row>
    <row r="25" spans="2:62" ht="26.25" x14ac:dyDescent="0.25">
      <c r="B25" s="24"/>
      <c r="C25" s="24"/>
      <c r="D25" s="24"/>
      <c r="E25" s="69"/>
      <c r="F25" s="24" t="s">
        <v>94</v>
      </c>
      <c r="G25" s="25">
        <v>12</v>
      </c>
      <c r="H25" s="76" t="s">
        <v>95</v>
      </c>
      <c r="I25" s="70" t="s">
        <v>96</v>
      </c>
      <c r="J25" s="31">
        <v>4427</v>
      </c>
      <c r="K25" s="31">
        <v>4170</v>
      </c>
      <c r="L25" s="31">
        <v>5907</v>
      </c>
      <c r="M25" s="32">
        <v>3128</v>
      </c>
      <c r="N25" s="32">
        <v>10338</v>
      </c>
      <c r="O25" s="31">
        <v>7124</v>
      </c>
      <c r="P25" s="31">
        <v>2687</v>
      </c>
      <c r="Q25" s="32">
        <v>2317</v>
      </c>
      <c r="R25" s="31">
        <v>3650</v>
      </c>
      <c r="S25" s="32">
        <v>8251</v>
      </c>
      <c r="T25" s="32">
        <v>0</v>
      </c>
      <c r="U25" s="31">
        <v>6195</v>
      </c>
      <c r="V25" s="32">
        <v>3115</v>
      </c>
      <c r="W25" s="31">
        <v>11858</v>
      </c>
      <c r="X25" s="31">
        <v>1721</v>
      </c>
      <c r="Y25" s="31">
        <v>6602</v>
      </c>
      <c r="Z25" s="31">
        <v>5684</v>
      </c>
      <c r="AA25" s="31">
        <v>3298</v>
      </c>
      <c r="AB25" s="31">
        <v>7328</v>
      </c>
      <c r="AC25" s="31">
        <v>2257</v>
      </c>
      <c r="AD25" s="31">
        <v>1627</v>
      </c>
      <c r="AE25" s="31">
        <v>3984</v>
      </c>
      <c r="AF25" s="31">
        <v>1864</v>
      </c>
      <c r="AG25" s="31">
        <v>1849</v>
      </c>
      <c r="AH25" s="31">
        <v>5477</v>
      </c>
      <c r="AI25" s="33">
        <v>4565</v>
      </c>
      <c r="AJ25" s="31">
        <v>1837</v>
      </c>
      <c r="AK25" s="31">
        <v>13269</v>
      </c>
      <c r="AL25" s="31">
        <v>5034</v>
      </c>
      <c r="AM25" s="31">
        <v>1398</v>
      </c>
      <c r="AN25" s="31">
        <v>3574</v>
      </c>
      <c r="AO25" s="31">
        <v>2142</v>
      </c>
      <c r="AP25" s="31">
        <v>18441</v>
      </c>
      <c r="AQ25" s="31">
        <v>7849</v>
      </c>
      <c r="AR25" s="31">
        <v>2951</v>
      </c>
      <c r="AS25" s="31">
        <v>1682</v>
      </c>
      <c r="AT25" s="31">
        <v>7411</v>
      </c>
      <c r="AU25" s="31">
        <v>185011</v>
      </c>
      <c r="AV25" s="31">
        <v>11674</v>
      </c>
      <c r="AW25" s="31">
        <v>28176</v>
      </c>
      <c r="AX25" s="31">
        <v>10543</v>
      </c>
      <c r="AY25" s="31">
        <v>29748</v>
      </c>
      <c r="AZ25" s="31">
        <v>16654</v>
      </c>
      <c r="BA25" s="31">
        <v>18306</v>
      </c>
      <c r="BB25" s="31">
        <v>36518</v>
      </c>
      <c r="BC25" s="31">
        <v>151619</v>
      </c>
      <c r="BD25" s="31">
        <v>107321</v>
      </c>
      <c r="BE25" s="31">
        <v>258940</v>
      </c>
      <c r="BF25" s="31">
        <v>443951</v>
      </c>
      <c r="BH25" s="5"/>
      <c r="BI25" s="4"/>
      <c r="BJ25" s="4"/>
    </row>
    <row r="26" spans="2:62" ht="26.25" x14ac:dyDescent="0.25">
      <c r="B26" s="24"/>
      <c r="C26" s="24"/>
      <c r="D26" s="24"/>
      <c r="E26" s="69"/>
      <c r="F26" s="24" t="s">
        <v>97</v>
      </c>
      <c r="G26" s="25">
        <v>13</v>
      </c>
      <c r="H26" s="76" t="s">
        <v>98</v>
      </c>
      <c r="I26" s="70" t="s">
        <v>99</v>
      </c>
      <c r="J26" s="31">
        <v>0</v>
      </c>
      <c r="K26" s="31">
        <v>0</v>
      </c>
      <c r="L26" s="31">
        <v>0</v>
      </c>
      <c r="M26" s="32">
        <v>0</v>
      </c>
      <c r="N26" s="32">
        <v>0</v>
      </c>
      <c r="O26" s="31">
        <v>0</v>
      </c>
      <c r="P26" s="31">
        <v>0</v>
      </c>
      <c r="Q26" s="32">
        <v>0</v>
      </c>
      <c r="R26" s="31">
        <v>0</v>
      </c>
      <c r="S26" s="32">
        <v>0</v>
      </c>
      <c r="T26" s="32">
        <v>0</v>
      </c>
      <c r="U26" s="31">
        <v>0</v>
      </c>
      <c r="V26" s="32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  <c r="AI26" s="33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1">
        <v>0</v>
      </c>
      <c r="AQ26" s="31">
        <v>1</v>
      </c>
      <c r="AR26" s="31">
        <v>32</v>
      </c>
      <c r="AS26" s="31">
        <v>0</v>
      </c>
      <c r="AT26" s="31">
        <v>2</v>
      </c>
      <c r="AU26" s="31">
        <v>35</v>
      </c>
      <c r="AV26" s="31">
        <v>2</v>
      </c>
      <c r="AW26" s="31">
        <v>0</v>
      </c>
      <c r="AX26" s="31">
        <v>0</v>
      </c>
      <c r="AY26" s="31">
        <v>0</v>
      </c>
      <c r="AZ26" s="31">
        <v>5</v>
      </c>
      <c r="BA26" s="31">
        <v>2</v>
      </c>
      <c r="BB26" s="31">
        <v>4</v>
      </c>
      <c r="BC26" s="31">
        <v>13</v>
      </c>
      <c r="BD26" s="31">
        <v>0</v>
      </c>
      <c r="BE26" s="31">
        <v>13</v>
      </c>
      <c r="BF26" s="31">
        <v>48</v>
      </c>
      <c r="BH26" s="5"/>
      <c r="BI26" s="4"/>
      <c r="BJ26" s="4"/>
    </row>
    <row r="27" spans="2:62" ht="13.5" x14ac:dyDescent="0.25">
      <c r="B27" s="24"/>
      <c r="C27" s="24"/>
      <c r="D27" s="24"/>
      <c r="E27" s="69" t="s">
        <v>100</v>
      </c>
      <c r="F27" s="24"/>
      <c r="G27" s="25">
        <v>14</v>
      </c>
      <c r="H27" s="81" t="s">
        <v>101</v>
      </c>
      <c r="I27" s="30" t="s">
        <v>102</v>
      </c>
      <c r="J27" s="31">
        <v>38</v>
      </c>
      <c r="K27" s="31">
        <v>123</v>
      </c>
      <c r="L27" s="31">
        <v>0</v>
      </c>
      <c r="M27" s="32">
        <v>0</v>
      </c>
      <c r="N27" s="32">
        <v>42</v>
      </c>
      <c r="O27" s="31">
        <v>507</v>
      </c>
      <c r="P27" s="31">
        <v>16</v>
      </c>
      <c r="Q27" s="32">
        <v>185</v>
      </c>
      <c r="R27" s="31">
        <v>3635</v>
      </c>
      <c r="S27" s="32">
        <v>1902</v>
      </c>
      <c r="T27" s="32">
        <v>0</v>
      </c>
      <c r="U27" s="31">
        <v>35</v>
      </c>
      <c r="V27" s="32">
        <v>111</v>
      </c>
      <c r="W27" s="31">
        <v>164</v>
      </c>
      <c r="X27" s="31">
        <v>362</v>
      </c>
      <c r="Y27" s="31">
        <v>123</v>
      </c>
      <c r="Z27" s="31">
        <v>42</v>
      </c>
      <c r="AA27" s="31">
        <v>0</v>
      </c>
      <c r="AB27" s="31">
        <v>49</v>
      </c>
      <c r="AC27" s="31">
        <v>0</v>
      </c>
      <c r="AD27" s="31">
        <v>0</v>
      </c>
      <c r="AE27" s="31">
        <v>0</v>
      </c>
      <c r="AF27" s="31">
        <v>1</v>
      </c>
      <c r="AG27" s="31">
        <v>0</v>
      </c>
      <c r="AH27" s="31">
        <v>8</v>
      </c>
      <c r="AI27" s="33">
        <v>376</v>
      </c>
      <c r="AJ27" s="31">
        <v>47</v>
      </c>
      <c r="AK27" s="31">
        <v>73</v>
      </c>
      <c r="AL27" s="31">
        <v>0</v>
      </c>
      <c r="AM27" s="31">
        <v>0</v>
      </c>
      <c r="AN27" s="31">
        <v>0</v>
      </c>
      <c r="AO27" s="31">
        <v>118</v>
      </c>
      <c r="AP27" s="31">
        <v>678</v>
      </c>
      <c r="AQ27" s="31">
        <v>138</v>
      </c>
      <c r="AR27" s="31">
        <v>0</v>
      </c>
      <c r="AS27" s="31">
        <v>0</v>
      </c>
      <c r="AT27" s="31">
        <v>138</v>
      </c>
      <c r="AU27" s="31">
        <v>8911</v>
      </c>
      <c r="AV27" s="31">
        <v>152</v>
      </c>
      <c r="AW27" s="31">
        <v>0</v>
      </c>
      <c r="AX27" s="31">
        <v>2688</v>
      </c>
      <c r="AY27" s="31">
        <v>9295</v>
      </c>
      <c r="AZ27" s="31">
        <v>365</v>
      </c>
      <c r="BA27" s="31">
        <v>562</v>
      </c>
      <c r="BB27" s="31">
        <v>384</v>
      </c>
      <c r="BC27" s="31">
        <v>13446</v>
      </c>
      <c r="BD27" s="31">
        <v>6009</v>
      </c>
      <c r="BE27" s="31">
        <v>19455</v>
      </c>
      <c r="BF27" s="31">
        <v>28366</v>
      </c>
      <c r="BH27" s="5"/>
      <c r="BI27" s="4"/>
      <c r="BJ27" s="4"/>
    </row>
    <row r="28" spans="2:62" ht="13.5" x14ac:dyDescent="0.25">
      <c r="B28" s="24"/>
      <c r="C28" s="24"/>
      <c r="D28" s="24"/>
      <c r="E28" s="69" t="s">
        <v>103</v>
      </c>
      <c r="F28" s="24"/>
      <c r="G28" s="25">
        <v>15</v>
      </c>
      <c r="H28" s="81" t="s">
        <v>104</v>
      </c>
      <c r="I28" s="30" t="s">
        <v>105</v>
      </c>
      <c r="J28" s="31">
        <v>120</v>
      </c>
      <c r="K28" s="31">
        <v>142</v>
      </c>
      <c r="L28" s="31">
        <v>693</v>
      </c>
      <c r="M28" s="32">
        <v>70</v>
      </c>
      <c r="N28" s="32">
        <v>225</v>
      </c>
      <c r="O28" s="31">
        <v>338</v>
      </c>
      <c r="P28" s="31">
        <v>47</v>
      </c>
      <c r="Q28" s="32">
        <v>98</v>
      </c>
      <c r="R28" s="31">
        <v>132</v>
      </c>
      <c r="S28" s="32">
        <v>246</v>
      </c>
      <c r="T28" s="32">
        <v>11879</v>
      </c>
      <c r="U28" s="31">
        <v>15</v>
      </c>
      <c r="V28" s="32">
        <v>77</v>
      </c>
      <c r="W28" s="31">
        <v>224</v>
      </c>
      <c r="X28" s="31">
        <v>1867</v>
      </c>
      <c r="Y28" s="31">
        <v>2383</v>
      </c>
      <c r="Z28" s="31">
        <v>170</v>
      </c>
      <c r="AA28" s="31">
        <v>162</v>
      </c>
      <c r="AB28" s="31">
        <v>50</v>
      </c>
      <c r="AC28" s="31">
        <v>52</v>
      </c>
      <c r="AD28" s="31">
        <v>0</v>
      </c>
      <c r="AE28" s="31">
        <v>306</v>
      </c>
      <c r="AF28" s="31">
        <v>128</v>
      </c>
      <c r="AG28" s="31">
        <v>67</v>
      </c>
      <c r="AH28" s="31">
        <v>56</v>
      </c>
      <c r="AI28" s="33">
        <v>41</v>
      </c>
      <c r="AJ28" s="31">
        <v>28</v>
      </c>
      <c r="AK28" s="31">
        <v>555</v>
      </c>
      <c r="AL28" s="31">
        <v>1558</v>
      </c>
      <c r="AM28" s="31">
        <v>142</v>
      </c>
      <c r="AN28" s="31">
        <v>0</v>
      </c>
      <c r="AO28" s="31">
        <v>700</v>
      </c>
      <c r="AP28" s="31">
        <v>1021</v>
      </c>
      <c r="AQ28" s="31">
        <v>44</v>
      </c>
      <c r="AR28" s="31">
        <v>49</v>
      </c>
      <c r="AS28" s="31">
        <v>22</v>
      </c>
      <c r="AT28" s="31">
        <v>154</v>
      </c>
      <c r="AU28" s="31">
        <v>23861</v>
      </c>
      <c r="AV28" s="31">
        <v>1387</v>
      </c>
      <c r="AW28" s="31">
        <v>1062</v>
      </c>
      <c r="AX28" s="31">
        <v>1219</v>
      </c>
      <c r="AY28" s="31">
        <v>439</v>
      </c>
      <c r="AZ28" s="31">
        <v>1012</v>
      </c>
      <c r="BA28" s="31">
        <v>383</v>
      </c>
      <c r="BB28" s="31">
        <v>5750</v>
      </c>
      <c r="BC28" s="31">
        <v>11252</v>
      </c>
      <c r="BD28" s="31">
        <v>15591</v>
      </c>
      <c r="BE28" s="31">
        <v>26843</v>
      </c>
      <c r="BF28" s="31">
        <v>50704</v>
      </c>
      <c r="BH28" s="5"/>
      <c r="BI28" s="4"/>
      <c r="BJ28" s="4"/>
    </row>
    <row r="29" spans="2:62" ht="13.5" x14ac:dyDescent="0.25">
      <c r="B29" s="24"/>
      <c r="C29" s="24"/>
      <c r="D29" s="24"/>
      <c r="E29" s="69" t="s">
        <v>106</v>
      </c>
      <c r="F29" s="24"/>
      <c r="G29" s="25">
        <v>16</v>
      </c>
      <c r="H29" s="81" t="s">
        <v>107</v>
      </c>
      <c r="I29" s="30" t="s">
        <v>108</v>
      </c>
      <c r="J29" s="31">
        <v>6505</v>
      </c>
      <c r="K29" s="31">
        <v>957</v>
      </c>
      <c r="L29" s="31">
        <v>23308</v>
      </c>
      <c r="M29" s="32">
        <v>985</v>
      </c>
      <c r="N29" s="32">
        <v>17880</v>
      </c>
      <c r="O29" s="31">
        <v>0</v>
      </c>
      <c r="P29" s="31">
        <v>2069</v>
      </c>
      <c r="Q29" s="32">
        <v>0</v>
      </c>
      <c r="R29" s="31">
        <v>18810</v>
      </c>
      <c r="S29" s="32">
        <v>9203</v>
      </c>
      <c r="T29" s="32">
        <v>25104</v>
      </c>
      <c r="U29" s="31">
        <v>72</v>
      </c>
      <c r="V29" s="32">
        <v>1854</v>
      </c>
      <c r="W29" s="31">
        <v>6896</v>
      </c>
      <c r="X29" s="31">
        <v>1488</v>
      </c>
      <c r="Y29" s="31">
        <v>5690</v>
      </c>
      <c r="Z29" s="31">
        <v>4411</v>
      </c>
      <c r="AA29" s="31">
        <v>9648</v>
      </c>
      <c r="AB29" s="31">
        <v>25928</v>
      </c>
      <c r="AC29" s="31">
        <v>0</v>
      </c>
      <c r="AD29" s="31">
        <v>2183</v>
      </c>
      <c r="AE29" s="31">
        <v>646</v>
      </c>
      <c r="AF29" s="31">
        <v>790</v>
      </c>
      <c r="AG29" s="31">
        <v>23</v>
      </c>
      <c r="AH29" s="31">
        <v>7416</v>
      </c>
      <c r="AI29" s="33">
        <v>31149</v>
      </c>
      <c r="AJ29" s="31">
        <v>4245</v>
      </c>
      <c r="AK29" s="31">
        <v>9679</v>
      </c>
      <c r="AL29" s="31">
        <v>7431</v>
      </c>
      <c r="AM29" s="31">
        <v>3989</v>
      </c>
      <c r="AN29" s="31">
        <v>3839</v>
      </c>
      <c r="AO29" s="31">
        <v>863</v>
      </c>
      <c r="AP29" s="31">
        <v>7548</v>
      </c>
      <c r="AQ29" s="31">
        <v>1</v>
      </c>
      <c r="AR29" s="31">
        <v>0</v>
      </c>
      <c r="AS29" s="31">
        <v>92</v>
      </c>
      <c r="AT29" s="31">
        <v>6778</v>
      </c>
      <c r="AU29" s="31">
        <v>247480</v>
      </c>
      <c r="AV29" s="31">
        <v>23834</v>
      </c>
      <c r="AW29" s="31">
        <v>27727</v>
      </c>
      <c r="AX29" s="31">
        <v>20734</v>
      </c>
      <c r="AY29" s="31">
        <v>193578</v>
      </c>
      <c r="AZ29" s="31">
        <v>7826</v>
      </c>
      <c r="BA29" s="31">
        <v>10</v>
      </c>
      <c r="BB29" s="31">
        <v>33756</v>
      </c>
      <c r="BC29" s="31">
        <v>307465</v>
      </c>
      <c r="BD29" s="31">
        <v>116238</v>
      </c>
      <c r="BE29" s="31">
        <v>423703</v>
      </c>
      <c r="BF29" s="31">
        <v>671183</v>
      </c>
      <c r="BH29" s="5"/>
      <c r="BI29" s="4"/>
      <c r="BJ29" s="4"/>
    </row>
    <row r="30" spans="2:62" ht="13.5" x14ac:dyDescent="0.25">
      <c r="B30" s="24"/>
      <c r="C30" s="24"/>
      <c r="D30" s="24"/>
      <c r="E30" s="69" t="s">
        <v>109</v>
      </c>
      <c r="F30" s="24"/>
      <c r="G30" s="25">
        <v>17</v>
      </c>
      <c r="H30" s="81" t="s">
        <v>110</v>
      </c>
      <c r="I30" s="30" t="s">
        <v>111</v>
      </c>
      <c r="J30" s="31">
        <v>0</v>
      </c>
      <c r="K30" s="31">
        <v>0</v>
      </c>
      <c r="L30" s="31">
        <v>12</v>
      </c>
      <c r="M30" s="32">
        <v>0</v>
      </c>
      <c r="N30" s="32">
        <v>36</v>
      </c>
      <c r="O30" s="31">
        <v>0</v>
      </c>
      <c r="P30" s="31">
        <v>6</v>
      </c>
      <c r="Q30" s="32">
        <v>0</v>
      </c>
      <c r="R30" s="31">
        <v>0</v>
      </c>
      <c r="S30" s="32">
        <v>0</v>
      </c>
      <c r="T30" s="32">
        <v>0</v>
      </c>
      <c r="U30" s="31">
        <v>0</v>
      </c>
      <c r="V30" s="32">
        <v>0</v>
      </c>
      <c r="W30" s="31">
        <v>207</v>
      </c>
      <c r="X30" s="31">
        <v>0</v>
      </c>
      <c r="Y30" s="31">
        <v>0</v>
      </c>
      <c r="Z30" s="31">
        <v>0</v>
      </c>
      <c r="AA30" s="31">
        <v>123</v>
      </c>
      <c r="AB30" s="31">
        <v>0</v>
      </c>
      <c r="AC30" s="31">
        <v>0</v>
      </c>
      <c r="AD30" s="31">
        <v>0</v>
      </c>
      <c r="AE30" s="31">
        <v>36</v>
      </c>
      <c r="AF30" s="31">
        <v>9</v>
      </c>
      <c r="AG30" s="31">
        <v>0</v>
      </c>
      <c r="AH30" s="31">
        <v>0</v>
      </c>
      <c r="AI30" s="33">
        <v>0</v>
      </c>
      <c r="AJ30" s="31">
        <v>0</v>
      </c>
      <c r="AK30" s="31">
        <v>31</v>
      </c>
      <c r="AL30" s="31">
        <v>27</v>
      </c>
      <c r="AM30" s="31">
        <v>0</v>
      </c>
      <c r="AN30" s="31">
        <v>0</v>
      </c>
      <c r="AO30" s="31">
        <v>0</v>
      </c>
      <c r="AP30" s="31">
        <v>162</v>
      </c>
      <c r="AQ30" s="31">
        <v>0</v>
      </c>
      <c r="AR30" s="31">
        <v>0</v>
      </c>
      <c r="AS30" s="31">
        <v>0</v>
      </c>
      <c r="AT30" s="31">
        <v>0</v>
      </c>
      <c r="AU30" s="31">
        <v>649</v>
      </c>
      <c r="AV30" s="31">
        <v>0</v>
      </c>
      <c r="AW30" s="31">
        <v>4</v>
      </c>
      <c r="AX30" s="31">
        <v>0</v>
      </c>
      <c r="AY30" s="31">
        <v>0</v>
      </c>
      <c r="AZ30" s="31">
        <v>0</v>
      </c>
      <c r="BA30" s="31">
        <v>0</v>
      </c>
      <c r="BB30" s="31">
        <v>10</v>
      </c>
      <c r="BC30" s="31">
        <v>14</v>
      </c>
      <c r="BD30" s="31">
        <v>0</v>
      </c>
      <c r="BE30" s="31">
        <v>14</v>
      </c>
      <c r="BF30" s="31">
        <v>663</v>
      </c>
      <c r="BH30" s="5"/>
      <c r="BI30" s="4"/>
      <c r="BJ30" s="4"/>
    </row>
    <row r="31" spans="2:62" ht="13.5" x14ac:dyDescent="0.25">
      <c r="B31" s="24"/>
      <c r="C31" s="24"/>
      <c r="D31" s="24"/>
      <c r="E31" s="69" t="s">
        <v>112</v>
      </c>
      <c r="F31" s="24"/>
      <c r="G31" s="25">
        <v>18</v>
      </c>
      <c r="H31" s="81" t="s">
        <v>113</v>
      </c>
      <c r="I31" s="30" t="s">
        <v>114</v>
      </c>
      <c r="J31" s="31">
        <v>0</v>
      </c>
      <c r="K31" s="31">
        <v>0</v>
      </c>
      <c r="L31" s="31">
        <v>0</v>
      </c>
      <c r="M31" s="32">
        <v>0</v>
      </c>
      <c r="N31" s="32">
        <v>0</v>
      </c>
      <c r="O31" s="31">
        <v>0</v>
      </c>
      <c r="P31" s="31">
        <v>0</v>
      </c>
      <c r="Q31" s="32">
        <v>0</v>
      </c>
      <c r="R31" s="31">
        <v>0</v>
      </c>
      <c r="S31" s="32">
        <v>0</v>
      </c>
      <c r="T31" s="32">
        <v>0</v>
      </c>
      <c r="U31" s="31">
        <v>0</v>
      </c>
      <c r="V31" s="32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3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54</v>
      </c>
      <c r="AW31" s="31">
        <v>0</v>
      </c>
      <c r="AX31" s="31">
        <v>0</v>
      </c>
      <c r="AY31" s="31">
        <v>1444</v>
      </c>
      <c r="AZ31" s="31">
        <v>0</v>
      </c>
      <c r="BA31" s="31">
        <v>33</v>
      </c>
      <c r="BB31" s="31">
        <v>0</v>
      </c>
      <c r="BC31" s="31">
        <v>1531</v>
      </c>
      <c r="BD31" s="31">
        <v>0</v>
      </c>
      <c r="BE31" s="31">
        <v>1531</v>
      </c>
      <c r="BF31" s="31">
        <v>1531</v>
      </c>
      <c r="BH31" s="5"/>
      <c r="BI31" s="4"/>
      <c r="BJ31" s="4"/>
    </row>
    <row r="32" spans="2:62" ht="13.5" x14ac:dyDescent="0.25">
      <c r="B32" s="24"/>
      <c r="C32" s="24"/>
      <c r="D32" s="24"/>
      <c r="E32" s="69"/>
      <c r="F32" s="24"/>
      <c r="G32" s="25"/>
      <c r="H32" s="81"/>
      <c r="I32" s="30"/>
      <c r="J32" s="31"/>
      <c r="K32" s="31"/>
      <c r="L32" s="31"/>
      <c r="M32" s="32"/>
      <c r="N32" s="32"/>
      <c r="O32" s="31"/>
      <c r="P32" s="31"/>
      <c r="Q32" s="32"/>
      <c r="R32" s="31"/>
      <c r="S32" s="32"/>
      <c r="T32" s="32"/>
      <c r="U32" s="31"/>
      <c r="V32" s="32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3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>
        <v>0</v>
      </c>
      <c r="BE32" s="31"/>
      <c r="BF32" s="31"/>
      <c r="BH32" s="5"/>
      <c r="BI32" s="4"/>
      <c r="BJ32" s="4"/>
    </row>
    <row r="33" spans="2:62" ht="13.5" x14ac:dyDescent="0.25">
      <c r="B33" s="24"/>
      <c r="C33" s="54" t="s">
        <v>84</v>
      </c>
      <c r="D33" s="24"/>
      <c r="E33" s="69"/>
      <c r="F33" s="24"/>
      <c r="G33" s="25"/>
      <c r="H33" s="55" t="s">
        <v>116</v>
      </c>
      <c r="I33" s="70"/>
      <c r="J33" s="28">
        <f>J34</f>
        <v>3433</v>
      </c>
      <c r="K33" s="28">
        <f t="shared" ref="K33:BF33" si="31">K34</f>
        <v>2098</v>
      </c>
      <c r="L33" s="28">
        <f t="shared" si="31"/>
        <v>3483</v>
      </c>
      <c r="M33" s="28">
        <f t="shared" si="31"/>
        <v>2476</v>
      </c>
      <c r="N33" s="28">
        <f t="shared" si="31"/>
        <v>9450</v>
      </c>
      <c r="O33" s="28">
        <f t="shared" si="31"/>
        <v>3832</v>
      </c>
      <c r="P33" s="28">
        <f t="shared" si="31"/>
        <v>2807</v>
      </c>
      <c r="Q33" s="28">
        <f t="shared" si="31"/>
        <v>1355</v>
      </c>
      <c r="R33" s="28">
        <f t="shared" si="31"/>
        <v>4962</v>
      </c>
      <c r="S33" s="28">
        <f t="shared" si="31"/>
        <v>7149</v>
      </c>
      <c r="T33" s="28">
        <f t="shared" si="31"/>
        <v>10649</v>
      </c>
      <c r="U33" s="28">
        <f t="shared" si="31"/>
        <v>4937</v>
      </c>
      <c r="V33" s="28">
        <f t="shared" si="31"/>
        <v>2004</v>
      </c>
      <c r="W33" s="28">
        <f t="shared" si="31"/>
        <v>22306</v>
      </c>
      <c r="X33" s="28">
        <f t="shared" si="31"/>
        <v>805</v>
      </c>
      <c r="Y33" s="28">
        <f t="shared" si="31"/>
        <v>2717</v>
      </c>
      <c r="Z33" s="28">
        <f t="shared" si="31"/>
        <v>2064</v>
      </c>
      <c r="AA33" s="28">
        <f t="shared" si="31"/>
        <v>3381</v>
      </c>
      <c r="AB33" s="28">
        <f t="shared" si="31"/>
        <v>8702</v>
      </c>
      <c r="AC33" s="28">
        <f t="shared" si="31"/>
        <v>417</v>
      </c>
      <c r="AD33" s="28">
        <f t="shared" si="31"/>
        <v>1428</v>
      </c>
      <c r="AE33" s="28">
        <f t="shared" si="31"/>
        <v>1789</v>
      </c>
      <c r="AF33" s="28">
        <f t="shared" si="31"/>
        <v>469</v>
      </c>
      <c r="AG33" s="28">
        <f t="shared" si="31"/>
        <v>563</v>
      </c>
      <c r="AH33" s="28">
        <f t="shared" si="31"/>
        <v>4312</v>
      </c>
      <c r="AI33" s="28">
        <f t="shared" si="31"/>
        <v>5558</v>
      </c>
      <c r="AJ33" s="28">
        <f t="shared" si="31"/>
        <v>1506</v>
      </c>
      <c r="AK33" s="28">
        <f t="shared" si="31"/>
        <v>9489</v>
      </c>
      <c r="AL33" s="28">
        <f t="shared" si="31"/>
        <v>2239</v>
      </c>
      <c r="AM33" s="28">
        <f t="shared" si="31"/>
        <v>1999</v>
      </c>
      <c r="AN33" s="28">
        <f t="shared" si="31"/>
        <v>1584</v>
      </c>
      <c r="AO33" s="28">
        <f t="shared" si="31"/>
        <v>1605</v>
      </c>
      <c r="AP33" s="28">
        <f t="shared" si="31"/>
        <v>15133</v>
      </c>
      <c r="AQ33" s="28">
        <f t="shared" si="31"/>
        <v>3385</v>
      </c>
      <c r="AR33" s="28">
        <f t="shared" si="31"/>
        <v>767</v>
      </c>
      <c r="AS33" s="28">
        <f t="shared" si="31"/>
        <v>573</v>
      </c>
      <c r="AT33" s="28">
        <f t="shared" si="31"/>
        <v>3401</v>
      </c>
      <c r="AU33" s="28">
        <f t="shared" si="31"/>
        <v>154827</v>
      </c>
      <c r="AV33" s="28">
        <f t="shared" si="31"/>
        <v>12138</v>
      </c>
      <c r="AW33" s="28">
        <f t="shared" si="31"/>
        <v>19787</v>
      </c>
      <c r="AX33" s="28">
        <f t="shared" si="31"/>
        <v>16733</v>
      </c>
      <c r="AY33" s="28">
        <f t="shared" si="31"/>
        <v>29412</v>
      </c>
      <c r="AZ33" s="28">
        <f t="shared" si="31"/>
        <v>14480</v>
      </c>
      <c r="BA33" s="28">
        <f t="shared" si="31"/>
        <v>16629</v>
      </c>
      <c r="BB33" s="28">
        <f t="shared" si="31"/>
        <v>13256</v>
      </c>
      <c r="BC33" s="28">
        <f t="shared" si="31"/>
        <v>122435</v>
      </c>
      <c r="BD33" s="28">
        <f t="shared" si="31"/>
        <v>123331</v>
      </c>
      <c r="BE33" s="28">
        <f t="shared" si="31"/>
        <v>245766</v>
      </c>
      <c r="BF33" s="28">
        <f t="shared" si="31"/>
        <v>400593</v>
      </c>
      <c r="BH33" s="5"/>
      <c r="BI33" s="4"/>
      <c r="BJ33" s="4"/>
    </row>
    <row r="34" spans="2:62" ht="13.5" x14ac:dyDescent="0.25">
      <c r="B34" s="24"/>
      <c r="C34" s="24"/>
      <c r="D34" s="24" t="s">
        <v>57</v>
      </c>
      <c r="E34" s="69" t="s">
        <v>117</v>
      </c>
      <c r="F34" s="24"/>
      <c r="G34" s="25">
        <v>19</v>
      </c>
      <c r="H34" s="76" t="s">
        <v>118</v>
      </c>
      <c r="I34" s="70" t="s">
        <v>119</v>
      </c>
      <c r="J34" s="31">
        <v>3433</v>
      </c>
      <c r="K34" s="31">
        <v>2098</v>
      </c>
      <c r="L34" s="31">
        <v>3483</v>
      </c>
      <c r="M34" s="32">
        <v>2476</v>
      </c>
      <c r="N34" s="32">
        <v>9450</v>
      </c>
      <c r="O34" s="31">
        <v>3832</v>
      </c>
      <c r="P34" s="31">
        <v>2807</v>
      </c>
      <c r="Q34" s="32">
        <v>1355</v>
      </c>
      <c r="R34" s="31">
        <v>4962</v>
      </c>
      <c r="S34" s="32">
        <v>7149</v>
      </c>
      <c r="T34" s="32">
        <v>10649</v>
      </c>
      <c r="U34" s="31">
        <v>4937</v>
      </c>
      <c r="V34" s="32">
        <v>2004</v>
      </c>
      <c r="W34" s="31">
        <v>22306</v>
      </c>
      <c r="X34" s="31">
        <v>805</v>
      </c>
      <c r="Y34" s="31">
        <v>2717</v>
      </c>
      <c r="Z34" s="31">
        <v>2064</v>
      </c>
      <c r="AA34" s="31">
        <v>3381</v>
      </c>
      <c r="AB34" s="31">
        <v>8702</v>
      </c>
      <c r="AC34" s="31">
        <v>417</v>
      </c>
      <c r="AD34" s="31">
        <v>1428</v>
      </c>
      <c r="AE34" s="31">
        <v>1789</v>
      </c>
      <c r="AF34" s="31">
        <v>469</v>
      </c>
      <c r="AG34" s="31">
        <v>563</v>
      </c>
      <c r="AH34" s="31">
        <v>4312</v>
      </c>
      <c r="AI34" s="33">
        <v>5558</v>
      </c>
      <c r="AJ34" s="31">
        <v>1506</v>
      </c>
      <c r="AK34" s="31">
        <v>9489</v>
      </c>
      <c r="AL34" s="31">
        <v>2239</v>
      </c>
      <c r="AM34" s="31">
        <v>1999</v>
      </c>
      <c r="AN34" s="31">
        <v>1584</v>
      </c>
      <c r="AO34" s="31">
        <v>1605</v>
      </c>
      <c r="AP34" s="31">
        <v>15133</v>
      </c>
      <c r="AQ34" s="31">
        <v>3385</v>
      </c>
      <c r="AR34" s="31">
        <v>767</v>
      </c>
      <c r="AS34" s="31">
        <v>573</v>
      </c>
      <c r="AT34" s="31">
        <v>3401</v>
      </c>
      <c r="AU34" s="31">
        <v>154827</v>
      </c>
      <c r="AV34" s="31">
        <v>12138</v>
      </c>
      <c r="AW34" s="31">
        <v>19787</v>
      </c>
      <c r="AX34" s="31">
        <v>16733</v>
      </c>
      <c r="AY34" s="31">
        <v>29412</v>
      </c>
      <c r="AZ34" s="31">
        <v>14480</v>
      </c>
      <c r="BA34" s="31">
        <v>16629</v>
      </c>
      <c r="BB34" s="31">
        <v>13256</v>
      </c>
      <c r="BC34" s="31">
        <v>122435</v>
      </c>
      <c r="BD34" s="31">
        <v>123331</v>
      </c>
      <c r="BE34" s="31">
        <v>245766</v>
      </c>
      <c r="BF34" s="31">
        <v>400593</v>
      </c>
      <c r="BH34" s="5"/>
      <c r="BI34" s="4"/>
      <c r="BJ34" s="4"/>
    </row>
    <row r="35" spans="2:62" ht="14.25" thickBot="1" x14ac:dyDescent="0.3">
      <c r="B35" s="41"/>
      <c r="C35" s="41"/>
      <c r="D35" s="41"/>
      <c r="E35" s="93"/>
      <c r="F35" s="41"/>
      <c r="G35" s="42"/>
      <c r="H35" s="137"/>
      <c r="I35" s="138"/>
      <c r="J35" s="45"/>
      <c r="K35" s="45"/>
      <c r="L35" s="45"/>
      <c r="M35" s="46"/>
      <c r="N35" s="46"/>
      <c r="O35" s="45"/>
      <c r="P35" s="45"/>
      <c r="Q35" s="46"/>
      <c r="R35" s="45"/>
      <c r="S35" s="46"/>
      <c r="T35" s="46"/>
      <c r="U35" s="45"/>
      <c r="V35" s="46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7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H35" s="5"/>
      <c r="BI35" s="4"/>
      <c r="BJ35" s="4"/>
    </row>
    <row r="36" spans="2:62" ht="15" thickTop="1" thickBot="1" x14ac:dyDescent="0.3">
      <c r="B36" s="201" t="s">
        <v>120</v>
      </c>
      <c r="C36" s="96"/>
      <c r="D36" s="96"/>
      <c r="E36" s="97"/>
      <c r="F36" s="96"/>
      <c r="G36" s="98"/>
      <c r="H36" s="206" t="s">
        <v>121</v>
      </c>
      <c r="I36" s="99" t="s">
        <v>122</v>
      </c>
      <c r="J36" s="100">
        <f>J37+J39</f>
        <v>68371</v>
      </c>
      <c r="K36" s="100">
        <f t="shared" ref="K36:BF36" si="32">K37+K39</f>
        <v>109749</v>
      </c>
      <c r="L36" s="100">
        <f t="shared" si="32"/>
        <v>93381</v>
      </c>
      <c r="M36" s="100">
        <f t="shared" si="32"/>
        <v>76404</v>
      </c>
      <c r="N36" s="100">
        <f t="shared" si="32"/>
        <v>114410</v>
      </c>
      <c r="O36" s="100">
        <f t="shared" si="32"/>
        <v>90099</v>
      </c>
      <c r="P36" s="100">
        <f t="shared" si="32"/>
        <v>70095</v>
      </c>
      <c r="Q36" s="100">
        <f t="shared" si="32"/>
        <v>106064</v>
      </c>
      <c r="R36" s="100">
        <f t="shared" si="32"/>
        <v>33481</v>
      </c>
      <c r="S36" s="100">
        <f t="shared" si="32"/>
        <v>115725</v>
      </c>
      <c r="T36" s="100">
        <f t="shared" si="32"/>
        <v>115215</v>
      </c>
      <c r="U36" s="100">
        <f t="shared" si="32"/>
        <v>100224</v>
      </c>
      <c r="V36" s="100">
        <f t="shared" si="32"/>
        <v>114116</v>
      </c>
      <c r="W36" s="100">
        <f t="shared" si="32"/>
        <v>77190</v>
      </c>
      <c r="X36" s="100">
        <f t="shared" si="32"/>
        <v>127523</v>
      </c>
      <c r="Y36" s="100">
        <f t="shared" si="32"/>
        <v>41774</v>
      </c>
      <c r="Z36" s="100">
        <f t="shared" si="32"/>
        <v>128058</v>
      </c>
      <c r="AA36" s="100">
        <f t="shared" si="32"/>
        <v>141356</v>
      </c>
      <c r="AB36" s="100">
        <f t="shared" si="32"/>
        <v>128001</v>
      </c>
      <c r="AC36" s="100">
        <f t="shared" si="32"/>
        <v>59443</v>
      </c>
      <c r="AD36" s="100">
        <f t="shared" si="32"/>
        <v>80684</v>
      </c>
      <c r="AE36" s="100">
        <f t="shared" si="32"/>
        <v>92878</v>
      </c>
      <c r="AF36" s="100">
        <f t="shared" si="32"/>
        <v>63366</v>
      </c>
      <c r="AG36" s="100">
        <f t="shared" si="32"/>
        <v>48444</v>
      </c>
      <c r="AH36" s="100">
        <f t="shared" si="32"/>
        <v>148602</v>
      </c>
      <c r="AI36" s="100">
        <f t="shared" si="32"/>
        <v>50185</v>
      </c>
      <c r="AJ36" s="100">
        <f t="shared" si="32"/>
        <v>94553</v>
      </c>
      <c r="AK36" s="100">
        <f t="shared" si="32"/>
        <v>254025</v>
      </c>
      <c r="AL36" s="100">
        <f t="shared" si="32"/>
        <v>75349</v>
      </c>
      <c r="AM36" s="100">
        <f t="shared" si="32"/>
        <v>72271</v>
      </c>
      <c r="AN36" s="100">
        <f t="shared" si="32"/>
        <v>49727</v>
      </c>
      <c r="AO36" s="100">
        <f t="shared" si="32"/>
        <v>28108</v>
      </c>
      <c r="AP36" s="100">
        <f t="shared" si="32"/>
        <v>108297</v>
      </c>
      <c r="AQ36" s="100">
        <f t="shared" si="32"/>
        <v>73440</v>
      </c>
      <c r="AR36" s="100">
        <f t="shared" si="32"/>
        <v>82443</v>
      </c>
      <c r="AS36" s="100">
        <f t="shared" si="32"/>
        <v>99484</v>
      </c>
      <c r="AT36" s="100">
        <f t="shared" si="32"/>
        <v>131805</v>
      </c>
      <c r="AU36" s="100">
        <f t="shared" si="32"/>
        <v>3464340</v>
      </c>
      <c r="AV36" s="100">
        <f t="shared" si="32"/>
        <v>114290</v>
      </c>
      <c r="AW36" s="100">
        <f t="shared" si="32"/>
        <v>159287</v>
      </c>
      <c r="AX36" s="100">
        <f t="shared" si="32"/>
        <v>118309</v>
      </c>
      <c r="AY36" s="100">
        <f t="shared" si="32"/>
        <v>120395</v>
      </c>
      <c r="AZ36" s="100">
        <f t="shared" si="32"/>
        <v>237153</v>
      </c>
      <c r="BA36" s="100">
        <f t="shared" si="32"/>
        <v>159134</v>
      </c>
      <c r="BB36" s="100">
        <f t="shared" si="32"/>
        <v>243040</v>
      </c>
      <c r="BC36" s="100">
        <f t="shared" si="32"/>
        <v>1151608</v>
      </c>
      <c r="BD36" s="100">
        <f t="shared" si="32"/>
        <v>444504</v>
      </c>
      <c r="BE36" s="100">
        <f t="shared" si="32"/>
        <v>1596112</v>
      </c>
      <c r="BF36" s="202">
        <f t="shared" si="32"/>
        <v>5060452</v>
      </c>
      <c r="BH36" s="5"/>
      <c r="BI36" s="4"/>
      <c r="BJ36" s="4"/>
    </row>
    <row r="37" spans="2:62" ht="27" thickTop="1" x14ac:dyDescent="0.25">
      <c r="B37" s="88"/>
      <c r="C37" s="88" t="s">
        <v>51</v>
      </c>
      <c r="D37" s="88"/>
      <c r="E37" s="113"/>
      <c r="F37" s="88"/>
      <c r="G37" s="37">
        <v>20</v>
      </c>
      <c r="H37" s="90" t="s">
        <v>123</v>
      </c>
      <c r="I37" s="114" t="s">
        <v>124</v>
      </c>
      <c r="J37" s="115">
        <v>0</v>
      </c>
      <c r="K37" s="115">
        <v>13172</v>
      </c>
      <c r="L37" s="115">
        <v>0</v>
      </c>
      <c r="M37" s="116">
        <v>549</v>
      </c>
      <c r="N37" s="116">
        <v>0</v>
      </c>
      <c r="O37" s="115">
        <v>580</v>
      </c>
      <c r="P37" s="115">
        <v>118</v>
      </c>
      <c r="Q37" s="116">
        <v>0</v>
      </c>
      <c r="R37" s="115">
        <v>0</v>
      </c>
      <c r="S37" s="116">
        <v>0</v>
      </c>
      <c r="T37" s="116">
        <v>0</v>
      </c>
      <c r="U37" s="115">
        <v>0</v>
      </c>
      <c r="V37" s="116">
        <v>0</v>
      </c>
      <c r="W37" s="115">
        <v>0</v>
      </c>
      <c r="X37" s="115">
        <v>0</v>
      </c>
      <c r="Y37" s="115">
        <v>1021</v>
      </c>
      <c r="Z37" s="115">
        <v>2693</v>
      </c>
      <c r="AA37" s="115">
        <v>8503</v>
      </c>
      <c r="AB37" s="115">
        <v>0</v>
      </c>
      <c r="AC37" s="115">
        <v>480</v>
      </c>
      <c r="AD37" s="115">
        <v>0</v>
      </c>
      <c r="AE37" s="115">
        <v>0</v>
      </c>
      <c r="AF37" s="115">
        <v>0</v>
      </c>
      <c r="AG37" s="115">
        <v>0</v>
      </c>
      <c r="AH37" s="115">
        <v>0</v>
      </c>
      <c r="AI37" s="117">
        <v>0</v>
      </c>
      <c r="AJ37" s="115">
        <v>0</v>
      </c>
      <c r="AK37" s="115">
        <v>6141</v>
      </c>
      <c r="AL37" s="115">
        <v>0</v>
      </c>
      <c r="AM37" s="115">
        <v>0</v>
      </c>
      <c r="AN37" s="115">
        <v>0</v>
      </c>
      <c r="AO37" s="115">
        <v>0</v>
      </c>
      <c r="AP37" s="115">
        <v>1414</v>
      </c>
      <c r="AQ37" s="115">
        <v>0</v>
      </c>
      <c r="AR37" s="115">
        <v>0</v>
      </c>
      <c r="AS37" s="115">
        <v>0</v>
      </c>
      <c r="AT37" s="115">
        <v>0</v>
      </c>
      <c r="AU37" s="115">
        <v>34671</v>
      </c>
      <c r="AV37" s="115">
        <v>0</v>
      </c>
      <c r="AW37" s="115">
        <v>0</v>
      </c>
      <c r="AX37" s="115">
        <v>0</v>
      </c>
      <c r="AY37" s="115">
        <v>114</v>
      </c>
      <c r="AZ37" s="115">
        <v>0</v>
      </c>
      <c r="BA37" s="115">
        <v>0</v>
      </c>
      <c r="BB37" s="115">
        <v>38138</v>
      </c>
      <c r="BC37" s="115">
        <v>38252</v>
      </c>
      <c r="BD37" s="115">
        <v>1533</v>
      </c>
      <c r="BE37" s="115">
        <v>39785</v>
      </c>
      <c r="BF37" s="115">
        <v>74456</v>
      </c>
      <c r="BH37" s="5"/>
      <c r="BI37" s="4"/>
      <c r="BJ37" s="4"/>
    </row>
    <row r="38" spans="2:62" ht="13.5" x14ac:dyDescent="0.25">
      <c r="B38" s="54"/>
      <c r="C38" s="54"/>
      <c r="D38" s="54"/>
      <c r="E38" s="72"/>
      <c r="F38" s="54"/>
      <c r="G38" s="25"/>
      <c r="H38" s="55"/>
      <c r="I38" s="101"/>
      <c r="J38" s="31"/>
      <c r="K38" s="31"/>
      <c r="L38" s="31"/>
      <c r="M38" s="32"/>
      <c r="N38" s="32"/>
      <c r="O38" s="31"/>
      <c r="P38" s="31"/>
      <c r="Q38" s="32"/>
      <c r="R38" s="31"/>
      <c r="S38" s="32"/>
      <c r="T38" s="32"/>
      <c r="U38" s="31"/>
      <c r="V38" s="32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3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>
        <v>0</v>
      </c>
      <c r="BE38" s="31"/>
      <c r="BF38" s="31"/>
      <c r="BH38" s="5"/>
      <c r="BI38" s="4"/>
      <c r="BJ38" s="4"/>
    </row>
    <row r="39" spans="2:62" ht="13.5" x14ac:dyDescent="0.25">
      <c r="B39" s="54"/>
      <c r="C39" s="54" t="s">
        <v>52</v>
      </c>
      <c r="D39" s="54"/>
      <c r="E39" s="72"/>
      <c r="F39" s="54"/>
      <c r="G39" s="25"/>
      <c r="H39" s="55" t="s">
        <v>125</v>
      </c>
      <c r="I39" s="27" t="s">
        <v>126</v>
      </c>
      <c r="J39" s="28">
        <f>J40+J46</f>
        <v>68371</v>
      </c>
      <c r="K39" s="28">
        <v>96577</v>
      </c>
      <c r="L39" s="28">
        <v>93381</v>
      </c>
      <c r="M39" s="28">
        <v>75855</v>
      </c>
      <c r="N39" s="28">
        <v>114410</v>
      </c>
      <c r="O39" s="28">
        <v>89519</v>
      </c>
      <c r="P39" s="28">
        <v>69977</v>
      </c>
      <c r="Q39" s="28">
        <v>106064</v>
      </c>
      <c r="R39" s="28">
        <v>33481</v>
      </c>
      <c r="S39" s="28">
        <v>115725</v>
      </c>
      <c r="T39" s="28">
        <v>115215</v>
      </c>
      <c r="U39" s="28">
        <v>100224</v>
      </c>
      <c r="V39" s="28">
        <v>114116</v>
      </c>
      <c r="W39" s="28">
        <v>77190</v>
      </c>
      <c r="X39" s="28">
        <v>127523</v>
      </c>
      <c r="Y39" s="28">
        <v>40753</v>
      </c>
      <c r="Z39" s="28">
        <v>125365</v>
      </c>
      <c r="AA39" s="28">
        <v>132853</v>
      </c>
      <c r="AB39" s="28">
        <v>128001</v>
      </c>
      <c r="AC39" s="28">
        <v>58963</v>
      </c>
      <c r="AD39" s="28">
        <v>80684</v>
      </c>
      <c r="AE39" s="28">
        <v>92878</v>
      </c>
      <c r="AF39" s="28">
        <v>63366</v>
      </c>
      <c r="AG39" s="28">
        <v>48444</v>
      </c>
      <c r="AH39" s="28">
        <v>148602</v>
      </c>
      <c r="AI39" s="28">
        <v>50185</v>
      </c>
      <c r="AJ39" s="28">
        <v>94553</v>
      </c>
      <c r="AK39" s="28">
        <v>247884</v>
      </c>
      <c r="AL39" s="28">
        <v>75349</v>
      </c>
      <c r="AM39" s="28">
        <v>72271</v>
      </c>
      <c r="AN39" s="28">
        <v>49727</v>
      </c>
      <c r="AO39" s="28">
        <v>28108</v>
      </c>
      <c r="AP39" s="28">
        <v>106883</v>
      </c>
      <c r="AQ39" s="28">
        <v>73440</v>
      </c>
      <c r="AR39" s="28">
        <v>82443</v>
      </c>
      <c r="AS39" s="28">
        <v>99484</v>
      </c>
      <c r="AT39" s="28">
        <v>131805</v>
      </c>
      <c r="AU39" s="28">
        <v>3429669</v>
      </c>
      <c r="AV39" s="28">
        <v>114290</v>
      </c>
      <c r="AW39" s="28">
        <v>159287</v>
      </c>
      <c r="AX39" s="28">
        <v>118309</v>
      </c>
      <c r="AY39" s="28">
        <v>120281</v>
      </c>
      <c r="AZ39" s="28">
        <v>237153</v>
      </c>
      <c r="BA39" s="28">
        <v>159134</v>
      </c>
      <c r="BB39" s="28">
        <v>204902</v>
      </c>
      <c r="BC39" s="28">
        <v>1113356</v>
      </c>
      <c r="BD39" s="28">
        <v>442971</v>
      </c>
      <c r="BE39" s="28">
        <v>1556327</v>
      </c>
      <c r="BF39" s="28">
        <v>4985996</v>
      </c>
      <c r="BH39" s="5"/>
      <c r="BI39" s="4"/>
      <c r="BJ39" s="4"/>
    </row>
    <row r="40" spans="2:62" ht="13.5" x14ac:dyDescent="0.25">
      <c r="B40" s="54"/>
      <c r="C40" s="54"/>
      <c r="D40" s="24" t="s">
        <v>57</v>
      </c>
      <c r="E40" s="72"/>
      <c r="F40" s="54"/>
      <c r="G40" s="25"/>
      <c r="H40" s="76" t="s">
        <v>127</v>
      </c>
      <c r="I40" s="30" t="s">
        <v>128</v>
      </c>
      <c r="J40" s="28">
        <v>57354</v>
      </c>
      <c r="K40" s="28">
        <v>96368</v>
      </c>
      <c r="L40" s="28">
        <v>91393</v>
      </c>
      <c r="M40" s="28">
        <v>70470</v>
      </c>
      <c r="N40" s="28">
        <v>108990</v>
      </c>
      <c r="O40" s="28">
        <v>86848</v>
      </c>
      <c r="P40" s="28">
        <v>64086</v>
      </c>
      <c r="Q40" s="28">
        <v>106041</v>
      </c>
      <c r="R40" s="28">
        <v>28686</v>
      </c>
      <c r="S40" s="28">
        <v>102096</v>
      </c>
      <c r="T40" s="28">
        <v>95383</v>
      </c>
      <c r="U40" s="28">
        <v>100224</v>
      </c>
      <c r="V40" s="28">
        <v>104147</v>
      </c>
      <c r="W40" s="28">
        <v>76850</v>
      </c>
      <c r="X40" s="28">
        <v>74510</v>
      </c>
      <c r="Y40" s="28">
        <v>40725</v>
      </c>
      <c r="Z40" s="28">
        <v>125337</v>
      </c>
      <c r="AA40" s="28">
        <v>122744</v>
      </c>
      <c r="AB40" s="28">
        <v>110964</v>
      </c>
      <c r="AC40" s="28">
        <v>54052</v>
      </c>
      <c r="AD40" s="28">
        <v>76731</v>
      </c>
      <c r="AE40" s="28">
        <v>87386</v>
      </c>
      <c r="AF40" s="28">
        <v>61414</v>
      </c>
      <c r="AG40" s="28">
        <v>44043</v>
      </c>
      <c r="AH40" s="28">
        <v>148324</v>
      </c>
      <c r="AI40" s="28">
        <v>37339</v>
      </c>
      <c r="AJ40" s="28">
        <v>94202</v>
      </c>
      <c r="AK40" s="28">
        <v>141117</v>
      </c>
      <c r="AL40" s="28">
        <v>51789</v>
      </c>
      <c r="AM40" s="28">
        <v>72243</v>
      </c>
      <c r="AN40" s="28">
        <v>48704</v>
      </c>
      <c r="AO40" s="28">
        <v>24156</v>
      </c>
      <c r="AP40" s="28">
        <v>100846</v>
      </c>
      <c r="AQ40" s="28">
        <v>63506</v>
      </c>
      <c r="AR40" s="28">
        <v>78946</v>
      </c>
      <c r="AS40" s="28">
        <v>99484</v>
      </c>
      <c r="AT40" s="28">
        <v>122297</v>
      </c>
      <c r="AU40" s="28">
        <v>3069795</v>
      </c>
      <c r="AV40" s="28">
        <v>84693</v>
      </c>
      <c r="AW40" s="28">
        <v>159264</v>
      </c>
      <c r="AX40" s="28">
        <v>113971</v>
      </c>
      <c r="AY40" s="28">
        <v>74541</v>
      </c>
      <c r="AZ40" s="28">
        <v>224836</v>
      </c>
      <c r="BA40" s="28">
        <v>146252</v>
      </c>
      <c r="BB40" s="28">
        <v>177733</v>
      </c>
      <c r="BC40" s="28">
        <v>981290</v>
      </c>
      <c r="BD40" s="28">
        <v>161800</v>
      </c>
      <c r="BE40" s="28">
        <v>1143090</v>
      </c>
      <c r="BF40" s="28">
        <v>4212885</v>
      </c>
      <c r="BH40" s="5"/>
      <c r="BI40" s="9"/>
      <c r="BJ40" s="4"/>
    </row>
    <row r="41" spans="2:62" ht="13.5" x14ac:dyDescent="0.25">
      <c r="B41" s="54"/>
      <c r="C41" s="54"/>
      <c r="D41" s="54"/>
      <c r="E41" s="102" t="s">
        <v>129</v>
      </c>
      <c r="F41" s="54"/>
      <c r="G41" s="25">
        <v>21</v>
      </c>
      <c r="H41" s="80" t="s">
        <v>130</v>
      </c>
      <c r="I41" s="84"/>
      <c r="J41" s="31">
        <v>45338</v>
      </c>
      <c r="K41" s="31">
        <v>87706</v>
      </c>
      <c r="L41" s="31">
        <v>81415</v>
      </c>
      <c r="M41" s="32">
        <v>58631</v>
      </c>
      <c r="N41" s="32">
        <v>102047</v>
      </c>
      <c r="O41" s="31">
        <v>79209</v>
      </c>
      <c r="P41" s="31">
        <v>64086</v>
      </c>
      <c r="Q41" s="32">
        <v>100222</v>
      </c>
      <c r="R41" s="31">
        <v>28686</v>
      </c>
      <c r="S41" s="32">
        <v>85209</v>
      </c>
      <c r="T41" s="32">
        <v>95383</v>
      </c>
      <c r="U41" s="31">
        <v>100224</v>
      </c>
      <c r="V41" s="32">
        <v>104147</v>
      </c>
      <c r="W41" s="31">
        <v>72175</v>
      </c>
      <c r="X41" s="31">
        <v>57678</v>
      </c>
      <c r="Y41" s="31">
        <v>5336</v>
      </c>
      <c r="Z41" s="31">
        <v>112718</v>
      </c>
      <c r="AA41" s="31">
        <v>111719</v>
      </c>
      <c r="AB41" s="31">
        <v>110945</v>
      </c>
      <c r="AC41" s="31">
        <v>50687</v>
      </c>
      <c r="AD41" s="31">
        <v>57897</v>
      </c>
      <c r="AE41" s="31">
        <v>87386</v>
      </c>
      <c r="AF41" s="31">
        <v>51008</v>
      </c>
      <c r="AG41" s="31">
        <v>41839</v>
      </c>
      <c r="AH41" s="31">
        <v>142610</v>
      </c>
      <c r="AI41" s="33">
        <v>33378</v>
      </c>
      <c r="AJ41" s="31">
        <v>94202</v>
      </c>
      <c r="AK41" s="31">
        <v>133482</v>
      </c>
      <c r="AL41" s="31">
        <v>45965</v>
      </c>
      <c r="AM41" s="31">
        <v>64005</v>
      </c>
      <c r="AN41" s="31">
        <v>38878</v>
      </c>
      <c r="AO41" s="31">
        <v>18384</v>
      </c>
      <c r="AP41" s="31">
        <v>13313</v>
      </c>
      <c r="AQ41" s="31">
        <v>52397</v>
      </c>
      <c r="AR41" s="31">
        <v>67410</v>
      </c>
      <c r="AS41" s="31">
        <v>80386</v>
      </c>
      <c r="AT41" s="31">
        <v>103077</v>
      </c>
      <c r="AU41" s="103">
        <v>2679178</v>
      </c>
      <c r="AV41" s="31">
        <v>77927</v>
      </c>
      <c r="AW41" s="31">
        <v>134394</v>
      </c>
      <c r="AX41" s="31">
        <v>15947</v>
      </c>
      <c r="AY41" s="31">
        <v>42272</v>
      </c>
      <c r="AZ41" s="31">
        <v>190869</v>
      </c>
      <c r="BA41" s="31">
        <v>146252</v>
      </c>
      <c r="BB41" s="31">
        <v>140215</v>
      </c>
      <c r="BC41" s="103">
        <v>747876</v>
      </c>
      <c r="BD41" s="31">
        <v>153114</v>
      </c>
      <c r="BE41" s="103">
        <v>900990</v>
      </c>
      <c r="BF41" s="103">
        <v>3580168</v>
      </c>
      <c r="BH41" s="5"/>
      <c r="BI41" s="4"/>
      <c r="BJ41" s="4"/>
    </row>
    <row r="42" spans="2:62" s="10" customFormat="1" ht="13.5" x14ac:dyDescent="0.25">
      <c r="B42" s="104"/>
      <c r="C42" s="104"/>
      <c r="D42" s="104"/>
      <c r="E42" s="105" t="s">
        <v>131</v>
      </c>
      <c r="F42" s="104"/>
      <c r="G42" s="106"/>
      <c r="H42" s="107" t="s">
        <v>132</v>
      </c>
      <c r="I42" s="108"/>
      <c r="J42" s="109">
        <v>45338</v>
      </c>
      <c r="K42" s="109">
        <v>87707</v>
      </c>
      <c r="L42" s="109">
        <v>81415</v>
      </c>
      <c r="M42" s="109">
        <v>58631</v>
      </c>
      <c r="N42" s="109">
        <v>102047</v>
      </c>
      <c r="O42" s="109">
        <v>79209</v>
      </c>
      <c r="P42" s="109">
        <v>58383</v>
      </c>
      <c r="Q42" s="109">
        <v>100222</v>
      </c>
      <c r="R42" s="109">
        <v>24314</v>
      </c>
      <c r="S42" s="109">
        <v>77313</v>
      </c>
      <c r="T42" s="109">
        <v>83013</v>
      </c>
      <c r="U42" s="109">
        <v>90344</v>
      </c>
      <c r="V42" s="109">
        <v>99441</v>
      </c>
      <c r="W42" s="109">
        <v>71201</v>
      </c>
      <c r="X42" s="109">
        <v>43025</v>
      </c>
      <c r="Y42" s="109">
        <v>35389</v>
      </c>
      <c r="Z42" s="109">
        <v>112718</v>
      </c>
      <c r="AA42" s="109">
        <v>111719</v>
      </c>
      <c r="AB42" s="109">
        <v>97455</v>
      </c>
      <c r="AC42" s="109">
        <v>48315</v>
      </c>
      <c r="AD42" s="109">
        <v>57897</v>
      </c>
      <c r="AE42" s="109">
        <v>75031</v>
      </c>
      <c r="AF42" s="109">
        <v>51008</v>
      </c>
      <c r="AG42" s="109">
        <v>41839</v>
      </c>
      <c r="AH42" s="109">
        <v>113068</v>
      </c>
      <c r="AI42" s="109">
        <v>33378</v>
      </c>
      <c r="AJ42" s="109">
        <v>89461</v>
      </c>
      <c r="AK42" s="109">
        <v>115608</v>
      </c>
      <c r="AL42" s="109">
        <v>45965</v>
      </c>
      <c r="AM42" s="109">
        <v>64005</v>
      </c>
      <c r="AN42" s="109">
        <v>38878</v>
      </c>
      <c r="AO42" s="109">
        <v>18384</v>
      </c>
      <c r="AP42" s="109">
        <v>87533</v>
      </c>
      <c r="AQ42" s="109">
        <v>52397</v>
      </c>
      <c r="AR42" s="109">
        <v>67410</v>
      </c>
      <c r="AS42" s="109">
        <v>80386</v>
      </c>
      <c r="AT42" s="109">
        <v>103077</v>
      </c>
      <c r="AU42" s="110">
        <v>2642524</v>
      </c>
      <c r="AV42" s="109">
        <v>77927</v>
      </c>
      <c r="AW42" s="109">
        <v>101394</v>
      </c>
      <c r="AX42" s="109">
        <v>90734</v>
      </c>
      <c r="AY42" s="109">
        <v>42272</v>
      </c>
      <c r="AZ42" s="109">
        <v>190869</v>
      </c>
      <c r="BA42" s="109">
        <v>127497</v>
      </c>
      <c r="BB42" s="109">
        <v>120215</v>
      </c>
      <c r="BC42" s="110">
        <v>750908</v>
      </c>
      <c r="BD42" s="109">
        <v>153114</v>
      </c>
      <c r="BE42" s="110">
        <v>904022</v>
      </c>
      <c r="BF42" s="110">
        <v>3546546</v>
      </c>
      <c r="BG42" s="11"/>
      <c r="BH42" s="5"/>
      <c r="BI42" s="4"/>
      <c r="BJ42" s="4"/>
    </row>
    <row r="43" spans="2:62" s="10" customFormat="1" ht="13.5" x14ac:dyDescent="0.25">
      <c r="B43" s="104"/>
      <c r="C43" s="104"/>
      <c r="D43" s="104"/>
      <c r="E43" s="105" t="s">
        <v>133</v>
      </c>
      <c r="F43" s="104"/>
      <c r="G43" s="106"/>
      <c r="H43" s="107" t="s">
        <v>134</v>
      </c>
      <c r="I43" s="108"/>
      <c r="J43" s="109">
        <v>0</v>
      </c>
      <c r="K43" s="109">
        <v>-1</v>
      </c>
      <c r="L43" s="109">
        <v>0</v>
      </c>
      <c r="M43" s="109">
        <v>0</v>
      </c>
      <c r="N43" s="109">
        <v>0</v>
      </c>
      <c r="O43" s="109">
        <v>0</v>
      </c>
      <c r="P43" s="109">
        <v>5703</v>
      </c>
      <c r="Q43" s="109">
        <v>0</v>
      </c>
      <c r="R43" s="109">
        <v>4372</v>
      </c>
      <c r="S43" s="109">
        <v>7896</v>
      </c>
      <c r="T43" s="109">
        <v>12370</v>
      </c>
      <c r="U43" s="109">
        <v>9880</v>
      </c>
      <c r="V43" s="109">
        <v>4706</v>
      </c>
      <c r="W43" s="109">
        <v>974</v>
      </c>
      <c r="X43" s="109">
        <v>14653</v>
      </c>
      <c r="Y43" s="109">
        <v>-30053</v>
      </c>
      <c r="Z43" s="109">
        <v>0</v>
      </c>
      <c r="AA43" s="109">
        <v>0</v>
      </c>
      <c r="AB43" s="109">
        <v>13490</v>
      </c>
      <c r="AC43" s="109">
        <v>2372</v>
      </c>
      <c r="AD43" s="109">
        <v>0</v>
      </c>
      <c r="AE43" s="109">
        <v>12355</v>
      </c>
      <c r="AF43" s="109">
        <v>0</v>
      </c>
      <c r="AG43" s="109">
        <v>0</v>
      </c>
      <c r="AH43" s="109">
        <v>29542</v>
      </c>
      <c r="AI43" s="109">
        <v>0</v>
      </c>
      <c r="AJ43" s="109">
        <v>4741</v>
      </c>
      <c r="AK43" s="109">
        <v>17874</v>
      </c>
      <c r="AL43" s="109">
        <v>0</v>
      </c>
      <c r="AM43" s="109">
        <v>0</v>
      </c>
      <c r="AN43" s="109">
        <v>0</v>
      </c>
      <c r="AO43" s="109">
        <v>0</v>
      </c>
      <c r="AP43" s="109">
        <v>-74220</v>
      </c>
      <c r="AQ43" s="109">
        <v>0</v>
      </c>
      <c r="AR43" s="109">
        <v>0</v>
      </c>
      <c r="AS43" s="109">
        <v>0</v>
      </c>
      <c r="AT43" s="109">
        <v>0</v>
      </c>
      <c r="AU43" s="110">
        <v>36654</v>
      </c>
      <c r="AV43" s="109">
        <v>0</v>
      </c>
      <c r="AW43" s="109">
        <v>33000</v>
      </c>
      <c r="AX43" s="109">
        <v>-74787</v>
      </c>
      <c r="AY43" s="109">
        <v>0</v>
      </c>
      <c r="AZ43" s="109">
        <v>0</v>
      </c>
      <c r="BA43" s="109">
        <v>18755</v>
      </c>
      <c r="BB43" s="109">
        <v>20000</v>
      </c>
      <c r="BC43" s="110">
        <v>-3032</v>
      </c>
      <c r="BD43" s="109">
        <v>0</v>
      </c>
      <c r="BE43" s="110">
        <v>-3032</v>
      </c>
      <c r="BF43" s="110">
        <v>33622</v>
      </c>
      <c r="BG43" s="11"/>
      <c r="BH43" s="5"/>
      <c r="BI43" s="4"/>
      <c r="BJ43" s="4"/>
    </row>
    <row r="44" spans="2:62" ht="13.5" x14ac:dyDescent="0.25">
      <c r="B44" s="54"/>
      <c r="C44" s="54"/>
      <c r="D44" s="54"/>
      <c r="E44" s="102" t="s">
        <v>135</v>
      </c>
      <c r="F44" s="54"/>
      <c r="G44" s="25">
        <v>22</v>
      </c>
      <c r="H44" s="80" t="s">
        <v>136</v>
      </c>
      <c r="I44" s="84"/>
      <c r="J44" s="31">
        <v>12016</v>
      </c>
      <c r="K44" s="31">
        <v>8662</v>
      </c>
      <c r="L44" s="31">
        <v>9978</v>
      </c>
      <c r="M44" s="32">
        <v>11839</v>
      </c>
      <c r="N44" s="32">
        <v>6943</v>
      </c>
      <c r="O44" s="31">
        <v>7639</v>
      </c>
      <c r="P44" s="31">
        <v>0</v>
      </c>
      <c r="Q44" s="32">
        <v>5819</v>
      </c>
      <c r="R44" s="31">
        <v>0</v>
      </c>
      <c r="S44" s="32">
        <v>16887</v>
      </c>
      <c r="T44" s="32">
        <v>0</v>
      </c>
      <c r="U44" s="31">
        <v>0</v>
      </c>
      <c r="V44" s="32">
        <v>0</v>
      </c>
      <c r="W44" s="31">
        <v>4675</v>
      </c>
      <c r="X44" s="31">
        <v>16832</v>
      </c>
      <c r="Y44" s="31">
        <v>35389</v>
      </c>
      <c r="Z44" s="31">
        <v>12619</v>
      </c>
      <c r="AA44" s="31">
        <v>11025</v>
      </c>
      <c r="AB44" s="31">
        <v>19</v>
      </c>
      <c r="AC44" s="31">
        <v>3365</v>
      </c>
      <c r="AD44" s="31">
        <v>18834</v>
      </c>
      <c r="AE44" s="31">
        <v>0</v>
      </c>
      <c r="AF44" s="31">
        <v>10406</v>
      </c>
      <c r="AG44" s="31">
        <v>2204</v>
      </c>
      <c r="AH44" s="31">
        <v>5714</v>
      </c>
      <c r="AI44" s="33">
        <v>3961</v>
      </c>
      <c r="AJ44" s="31">
        <v>0</v>
      </c>
      <c r="AK44" s="31">
        <v>7635</v>
      </c>
      <c r="AL44" s="31">
        <v>5824</v>
      </c>
      <c r="AM44" s="31">
        <v>8238</v>
      </c>
      <c r="AN44" s="31">
        <v>9826</v>
      </c>
      <c r="AO44" s="31">
        <v>5772</v>
      </c>
      <c r="AP44" s="31">
        <v>87533</v>
      </c>
      <c r="AQ44" s="31">
        <v>11109</v>
      </c>
      <c r="AR44" s="31">
        <v>11536</v>
      </c>
      <c r="AS44" s="31">
        <v>19098</v>
      </c>
      <c r="AT44" s="31">
        <v>19220</v>
      </c>
      <c r="AU44" s="103">
        <v>390617</v>
      </c>
      <c r="AV44" s="31">
        <v>6766</v>
      </c>
      <c r="AW44" s="31">
        <v>24870</v>
      </c>
      <c r="AX44" s="31">
        <v>98024</v>
      </c>
      <c r="AY44" s="31">
        <v>32269</v>
      </c>
      <c r="AZ44" s="31">
        <v>33967</v>
      </c>
      <c r="BA44" s="31">
        <v>0</v>
      </c>
      <c r="BB44" s="31">
        <v>37518</v>
      </c>
      <c r="BC44" s="103">
        <v>233414</v>
      </c>
      <c r="BD44" s="31">
        <v>8686</v>
      </c>
      <c r="BE44" s="103">
        <v>242100</v>
      </c>
      <c r="BF44" s="103">
        <v>632717</v>
      </c>
      <c r="BH44" s="5"/>
      <c r="BI44" s="9"/>
      <c r="BJ44" s="4"/>
    </row>
    <row r="45" spans="2:62" ht="13.5" x14ac:dyDescent="0.25">
      <c r="B45" s="54"/>
      <c r="C45" s="54"/>
      <c r="D45" s="54"/>
      <c r="E45" s="111"/>
      <c r="F45" s="54"/>
      <c r="G45" s="25"/>
      <c r="H45" s="55"/>
      <c r="I45" s="84"/>
      <c r="J45" s="31"/>
      <c r="K45" s="31"/>
      <c r="L45" s="31"/>
      <c r="M45" s="32"/>
      <c r="N45" s="32"/>
      <c r="O45" s="31"/>
      <c r="P45" s="31"/>
      <c r="Q45" s="32"/>
      <c r="R45" s="31"/>
      <c r="S45" s="32"/>
      <c r="T45" s="32"/>
      <c r="U45" s="31"/>
      <c r="V45" s="32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3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56"/>
      <c r="AV45" s="31"/>
      <c r="AW45" s="31"/>
      <c r="AX45" s="31"/>
      <c r="AY45" s="31"/>
      <c r="AZ45" s="31"/>
      <c r="BA45" s="31"/>
      <c r="BB45" s="31"/>
      <c r="BC45" s="56"/>
      <c r="BD45" s="31">
        <v>0</v>
      </c>
      <c r="BE45" s="56"/>
      <c r="BF45" s="56"/>
      <c r="BH45" s="5"/>
      <c r="BI45" s="4"/>
      <c r="BJ45" s="4"/>
    </row>
    <row r="46" spans="2:62" ht="13.5" x14ac:dyDescent="0.25">
      <c r="B46" s="54"/>
      <c r="C46" s="54"/>
      <c r="D46" s="112" t="s">
        <v>60</v>
      </c>
      <c r="E46" s="111"/>
      <c r="F46" s="54"/>
      <c r="G46" s="25">
        <v>23</v>
      </c>
      <c r="H46" s="80" t="s">
        <v>137</v>
      </c>
      <c r="I46" s="30" t="s">
        <v>138</v>
      </c>
      <c r="J46" s="31">
        <v>11017</v>
      </c>
      <c r="K46" s="31">
        <v>209</v>
      </c>
      <c r="L46" s="31">
        <v>1988</v>
      </c>
      <c r="M46" s="32">
        <v>5384</v>
      </c>
      <c r="N46" s="32">
        <v>5420</v>
      </c>
      <c r="O46" s="31">
        <v>2671</v>
      </c>
      <c r="P46" s="31">
        <v>5891</v>
      </c>
      <c r="Q46" s="32">
        <v>23</v>
      </c>
      <c r="R46" s="31">
        <v>4795</v>
      </c>
      <c r="S46" s="32">
        <v>13629</v>
      </c>
      <c r="T46" s="32">
        <v>19832</v>
      </c>
      <c r="U46" s="31">
        <v>0</v>
      </c>
      <c r="V46" s="32">
        <v>9969</v>
      </c>
      <c r="W46" s="31">
        <v>340</v>
      </c>
      <c r="X46" s="31">
        <v>53013</v>
      </c>
      <c r="Y46" s="31">
        <v>28</v>
      </c>
      <c r="Z46" s="31">
        <v>28</v>
      </c>
      <c r="AA46" s="31">
        <v>10109</v>
      </c>
      <c r="AB46" s="31">
        <v>17037</v>
      </c>
      <c r="AC46" s="31">
        <v>4911</v>
      </c>
      <c r="AD46" s="31">
        <v>3953</v>
      </c>
      <c r="AE46" s="31">
        <v>5492</v>
      </c>
      <c r="AF46" s="31">
        <v>1952</v>
      </c>
      <c r="AG46" s="31">
        <v>4401</v>
      </c>
      <c r="AH46" s="31">
        <v>278</v>
      </c>
      <c r="AI46" s="33">
        <v>12846</v>
      </c>
      <c r="AJ46" s="31">
        <v>351</v>
      </c>
      <c r="AK46" s="31">
        <v>106767</v>
      </c>
      <c r="AL46" s="31">
        <v>23560</v>
      </c>
      <c r="AM46" s="31">
        <v>28</v>
      </c>
      <c r="AN46" s="31">
        <v>1023</v>
      </c>
      <c r="AO46" s="31">
        <v>3952</v>
      </c>
      <c r="AP46" s="31">
        <v>6037</v>
      </c>
      <c r="AQ46" s="31">
        <v>9934</v>
      </c>
      <c r="AR46" s="31">
        <v>3497</v>
      </c>
      <c r="AS46" s="31">
        <v>0</v>
      </c>
      <c r="AT46" s="31">
        <v>9508</v>
      </c>
      <c r="AU46" s="31">
        <v>359873</v>
      </c>
      <c r="AV46" s="31">
        <v>29597</v>
      </c>
      <c r="AW46" s="31">
        <v>23</v>
      </c>
      <c r="AX46" s="31">
        <v>4338</v>
      </c>
      <c r="AY46" s="31">
        <v>45740</v>
      </c>
      <c r="AZ46" s="31">
        <v>12317</v>
      </c>
      <c r="BA46" s="31">
        <v>12882</v>
      </c>
      <c r="BB46" s="31">
        <v>27169</v>
      </c>
      <c r="BC46" s="31">
        <v>132066</v>
      </c>
      <c r="BD46" s="31">
        <v>281171</v>
      </c>
      <c r="BE46" s="31">
        <v>413237</v>
      </c>
      <c r="BF46" s="31">
        <v>773110</v>
      </c>
      <c r="BH46" s="5"/>
      <c r="BI46" s="9"/>
      <c r="BJ46" s="4"/>
    </row>
    <row r="47" spans="2:62" ht="14.25" thickBot="1" x14ac:dyDescent="0.3">
      <c r="B47" s="92"/>
      <c r="C47" s="92"/>
      <c r="D47" s="118"/>
      <c r="E47" s="119"/>
      <c r="F47" s="92"/>
      <c r="G47" s="42"/>
      <c r="H47" s="120"/>
      <c r="I47" s="121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H47" s="5"/>
      <c r="BI47" s="4"/>
      <c r="BJ47" s="4"/>
    </row>
    <row r="48" spans="2:62" ht="15" thickTop="1" thickBot="1" x14ac:dyDescent="0.3">
      <c r="B48" s="201" t="s">
        <v>139</v>
      </c>
      <c r="C48" s="96"/>
      <c r="D48" s="96"/>
      <c r="E48" s="97"/>
      <c r="F48" s="96"/>
      <c r="G48" s="98"/>
      <c r="H48" s="206" t="s">
        <v>140</v>
      </c>
      <c r="I48" s="99"/>
      <c r="J48" s="100">
        <f>J49+J58+J65+J66+J67+J68</f>
        <v>11132</v>
      </c>
      <c r="K48" s="100">
        <f t="shared" ref="K48:BF48" si="33">K49+K58+K65+K66+K67+K68</f>
        <v>28452</v>
      </c>
      <c r="L48" s="100">
        <f t="shared" si="33"/>
        <v>21252</v>
      </c>
      <c r="M48" s="100">
        <f t="shared" si="33"/>
        <v>19613</v>
      </c>
      <c r="N48" s="100">
        <f t="shared" si="33"/>
        <v>66528</v>
      </c>
      <c r="O48" s="100">
        <f t="shared" si="33"/>
        <v>28329</v>
      </c>
      <c r="P48" s="100">
        <f t="shared" si="33"/>
        <v>34201</v>
      </c>
      <c r="Q48" s="100">
        <f t="shared" si="33"/>
        <v>7564</v>
      </c>
      <c r="R48" s="100">
        <f t="shared" si="33"/>
        <v>25455</v>
      </c>
      <c r="S48" s="100">
        <f t="shared" si="33"/>
        <v>52168</v>
      </c>
      <c r="T48" s="100">
        <f t="shared" si="33"/>
        <v>128300</v>
      </c>
      <c r="U48" s="100">
        <f t="shared" si="33"/>
        <v>12491</v>
      </c>
      <c r="V48" s="100">
        <f t="shared" si="33"/>
        <v>17813</v>
      </c>
      <c r="W48" s="100">
        <f t="shared" si="33"/>
        <v>67847</v>
      </c>
      <c r="X48" s="100">
        <f t="shared" si="33"/>
        <v>23020</v>
      </c>
      <c r="Y48" s="100">
        <f t="shared" si="33"/>
        <v>50910</v>
      </c>
      <c r="Z48" s="100">
        <f t="shared" si="33"/>
        <v>18140</v>
      </c>
      <c r="AA48" s="100">
        <f t="shared" si="33"/>
        <v>73272</v>
      </c>
      <c r="AB48" s="100">
        <f t="shared" si="33"/>
        <v>57820</v>
      </c>
      <c r="AC48" s="100">
        <f t="shared" si="33"/>
        <v>4612</v>
      </c>
      <c r="AD48" s="100">
        <f t="shared" si="33"/>
        <v>6666</v>
      </c>
      <c r="AE48" s="100">
        <f t="shared" si="33"/>
        <v>14794</v>
      </c>
      <c r="AF48" s="100">
        <f t="shared" si="33"/>
        <v>12502</v>
      </c>
      <c r="AG48" s="100">
        <f t="shared" si="33"/>
        <v>13290</v>
      </c>
      <c r="AH48" s="100">
        <f t="shared" si="33"/>
        <v>31692</v>
      </c>
      <c r="AI48" s="100">
        <f t="shared" si="33"/>
        <v>41848</v>
      </c>
      <c r="AJ48" s="100">
        <f t="shared" si="33"/>
        <v>9189</v>
      </c>
      <c r="AK48" s="100">
        <f t="shared" si="33"/>
        <v>71590</v>
      </c>
      <c r="AL48" s="100">
        <f t="shared" si="33"/>
        <v>30962</v>
      </c>
      <c r="AM48" s="100">
        <f t="shared" si="33"/>
        <v>8458</v>
      </c>
      <c r="AN48" s="100">
        <f t="shared" si="33"/>
        <v>71259</v>
      </c>
      <c r="AO48" s="100">
        <f t="shared" si="33"/>
        <v>8839</v>
      </c>
      <c r="AP48" s="100">
        <f t="shared" si="33"/>
        <v>66205</v>
      </c>
      <c r="AQ48" s="100">
        <f t="shared" si="33"/>
        <v>27105</v>
      </c>
      <c r="AR48" s="100">
        <f t="shared" si="33"/>
        <v>10903</v>
      </c>
      <c r="AS48" s="100">
        <f t="shared" si="33"/>
        <v>14903</v>
      </c>
      <c r="AT48" s="100">
        <f t="shared" si="33"/>
        <v>23569</v>
      </c>
      <c r="AU48" s="100">
        <f t="shared" si="33"/>
        <v>1212693</v>
      </c>
      <c r="AV48" s="100">
        <f t="shared" si="33"/>
        <v>59734</v>
      </c>
      <c r="AW48" s="100">
        <f t="shared" si="33"/>
        <v>247697</v>
      </c>
      <c r="AX48" s="100">
        <f t="shared" si="33"/>
        <v>245445</v>
      </c>
      <c r="AY48" s="100">
        <f t="shared" si="33"/>
        <v>234523</v>
      </c>
      <c r="AZ48" s="100">
        <f t="shared" si="33"/>
        <v>94215</v>
      </c>
      <c r="BA48" s="100">
        <f t="shared" si="33"/>
        <v>185215</v>
      </c>
      <c r="BB48" s="100">
        <f t="shared" si="33"/>
        <v>292809</v>
      </c>
      <c r="BC48" s="100">
        <f t="shared" si="33"/>
        <v>1359638</v>
      </c>
      <c r="BD48" s="100">
        <f t="shared" si="33"/>
        <v>2879190</v>
      </c>
      <c r="BE48" s="100">
        <f t="shared" si="33"/>
        <v>4238828</v>
      </c>
      <c r="BF48" s="202">
        <f t="shared" si="33"/>
        <v>5451521</v>
      </c>
      <c r="BH48" s="5"/>
      <c r="BI48" s="4"/>
      <c r="BJ48" s="4"/>
    </row>
    <row r="49" spans="2:62" ht="14.25" thickTop="1" x14ac:dyDescent="0.25">
      <c r="B49" s="35"/>
      <c r="C49" s="88" t="s">
        <v>51</v>
      </c>
      <c r="D49" s="35"/>
      <c r="E49" s="89"/>
      <c r="F49" s="35"/>
      <c r="G49" s="37"/>
      <c r="H49" s="90" t="s">
        <v>141</v>
      </c>
      <c r="I49" s="91" t="s">
        <v>142</v>
      </c>
      <c r="J49" s="40">
        <f>J50+J56</f>
        <v>3809</v>
      </c>
      <c r="K49" s="40">
        <f t="shared" ref="K49:BF49" si="34">K50+K56</f>
        <v>18218</v>
      </c>
      <c r="L49" s="40">
        <f t="shared" si="34"/>
        <v>3884</v>
      </c>
      <c r="M49" s="40">
        <f t="shared" si="34"/>
        <v>5188</v>
      </c>
      <c r="N49" s="40">
        <f t="shared" si="34"/>
        <v>17181</v>
      </c>
      <c r="O49" s="40">
        <f t="shared" si="34"/>
        <v>1749</v>
      </c>
      <c r="P49" s="40">
        <f t="shared" si="34"/>
        <v>23420</v>
      </c>
      <c r="Q49" s="40">
        <f t="shared" si="34"/>
        <v>2797</v>
      </c>
      <c r="R49" s="40">
        <f t="shared" si="34"/>
        <v>4900</v>
      </c>
      <c r="S49" s="40">
        <f t="shared" si="34"/>
        <v>15659</v>
      </c>
      <c r="T49" s="40">
        <f t="shared" si="34"/>
        <v>45547</v>
      </c>
      <c r="U49" s="40">
        <f t="shared" si="34"/>
        <v>6122</v>
      </c>
      <c r="V49" s="40">
        <f t="shared" si="34"/>
        <v>10689</v>
      </c>
      <c r="W49" s="40">
        <f t="shared" si="34"/>
        <v>19569</v>
      </c>
      <c r="X49" s="40">
        <f t="shared" si="34"/>
        <v>10368</v>
      </c>
      <c r="Y49" s="40">
        <f t="shared" si="34"/>
        <v>43793</v>
      </c>
      <c r="Z49" s="40">
        <f t="shared" si="34"/>
        <v>5074</v>
      </c>
      <c r="AA49" s="40">
        <f t="shared" si="34"/>
        <v>47830</v>
      </c>
      <c r="AB49" s="40">
        <f t="shared" si="34"/>
        <v>18164</v>
      </c>
      <c r="AC49" s="40">
        <f t="shared" si="34"/>
        <v>529</v>
      </c>
      <c r="AD49" s="40">
        <f t="shared" si="34"/>
        <v>2376</v>
      </c>
      <c r="AE49" s="40">
        <f t="shared" si="34"/>
        <v>705</v>
      </c>
      <c r="AF49" s="40">
        <f t="shared" si="34"/>
        <v>5830</v>
      </c>
      <c r="AG49" s="40">
        <f t="shared" si="34"/>
        <v>834</v>
      </c>
      <c r="AH49" s="40">
        <f t="shared" si="34"/>
        <v>7475</v>
      </c>
      <c r="AI49" s="40">
        <f t="shared" si="34"/>
        <v>5368</v>
      </c>
      <c r="AJ49" s="40">
        <f t="shared" si="34"/>
        <v>1393</v>
      </c>
      <c r="AK49" s="40">
        <f t="shared" si="34"/>
        <v>19174</v>
      </c>
      <c r="AL49" s="40">
        <f t="shared" si="34"/>
        <v>11183</v>
      </c>
      <c r="AM49" s="40">
        <f t="shared" si="34"/>
        <v>2099</v>
      </c>
      <c r="AN49" s="40">
        <f t="shared" si="34"/>
        <v>56596</v>
      </c>
      <c r="AO49" s="40">
        <f t="shared" si="34"/>
        <v>2748</v>
      </c>
      <c r="AP49" s="40">
        <f t="shared" si="34"/>
        <v>11757</v>
      </c>
      <c r="AQ49" s="40">
        <f t="shared" si="34"/>
        <v>5348</v>
      </c>
      <c r="AR49" s="40">
        <f t="shared" si="34"/>
        <v>3588</v>
      </c>
      <c r="AS49" s="40">
        <f t="shared" si="34"/>
        <v>7623</v>
      </c>
      <c r="AT49" s="40">
        <f t="shared" si="34"/>
        <v>7119</v>
      </c>
      <c r="AU49" s="40">
        <f t="shared" si="34"/>
        <v>455706</v>
      </c>
      <c r="AV49" s="40">
        <f t="shared" si="34"/>
        <v>25889</v>
      </c>
      <c r="AW49" s="40">
        <f t="shared" si="34"/>
        <v>108829</v>
      </c>
      <c r="AX49" s="40">
        <f t="shared" si="34"/>
        <v>135141</v>
      </c>
      <c r="AY49" s="40">
        <f t="shared" si="34"/>
        <v>101069</v>
      </c>
      <c r="AZ49" s="40">
        <f t="shared" si="34"/>
        <v>25521</v>
      </c>
      <c r="BA49" s="40">
        <f t="shared" si="34"/>
        <v>39693</v>
      </c>
      <c r="BB49" s="40">
        <f t="shared" si="34"/>
        <v>51324</v>
      </c>
      <c r="BC49" s="40">
        <f t="shared" si="34"/>
        <v>487466</v>
      </c>
      <c r="BD49" s="40">
        <f t="shared" si="34"/>
        <v>2133149</v>
      </c>
      <c r="BE49" s="40">
        <f t="shared" si="34"/>
        <v>2620615</v>
      </c>
      <c r="BF49" s="40">
        <f t="shared" si="34"/>
        <v>3076321</v>
      </c>
      <c r="BH49" s="5"/>
      <c r="BI49" s="4"/>
      <c r="BJ49" s="4"/>
    </row>
    <row r="50" spans="2:62" ht="13.5" x14ac:dyDescent="0.25">
      <c r="B50" s="24"/>
      <c r="C50" s="54"/>
      <c r="D50" s="71" t="s">
        <v>57</v>
      </c>
      <c r="E50" s="72"/>
      <c r="F50" s="71"/>
      <c r="G50" s="73"/>
      <c r="H50" s="74" t="s">
        <v>143</v>
      </c>
      <c r="I50" s="75" t="s">
        <v>144</v>
      </c>
      <c r="J50" s="28">
        <v>3178</v>
      </c>
      <c r="K50" s="28">
        <v>18204</v>
      </c>
      <c r="L50" s="28">
        <v>2452</v>
      </c>
      <c r="M50" s="28">
        <v>2543</v>
      </c>
      <c r="N50" s="28">
        <v>12896</v>
      </c>
      <c r="O50" s="28">
        <v>1371</v>
      </c>
      <c r="P50" s="28">
        <v>23420</v>
      </c>
      <c r="Q50" s="28">
        <v>2797</v>
      </c>
      <c r="R50" s="28">
        <v>4900</v>
      </c>
      <c r="S50" s="28">
        <v>15659</v>
      </c>
      <c r="T50" s="28">
        <v>45410</v>
      </c>
      <c r="U50" s="28">
        <v>6122</v>
      </c>
      <c r="V50" s="28">
        <v>10621</v>
      </c>
      <c r="W50" s="28">
        <v>19569</v>
      </c>
      <c r="X50" s="28">
        <v>10368</v>
      </c>
      <c r="Y50" s="28">
        <v>43265</v>
      </c>
      <c r="Z50" s="28">
        <v>5074</v>
      </c>
      <c r="AA50" s="28">
        <v>41053</v>
      </c>
      <c r="AB50" s="28">
        <v>16668</v>
      </c>
      <c r="AC50" s="28">
        <v>280</v>
      </c>
      <c r="AD50" s="28">
        <v>2376</v>
      </c>
      <c r="AE50" s="28">
        <v>705</v>
      </c>
      <c r="AF50" s="28">
        <v>5268</v>
      </c>
      <c r="AG50" s="28">
        <v>834</v>
      </c>
      <c r="AH50" s="28">
        <v>4442</v>
      </c>
      <c r="AI50" s="28">
        <v>5363</v>
      </c>
      <c r="AJ50" s="28">
        <v>1393</v>
      </c>
      <c r="AK50" s="28">
        <v>19174</v>
      </c>
      <c r="AL50" s="28">
        <v>10185</v>
      </c>
      <c r="AM50" s="28">
        <v>2099</v>
      </c>
      <c r="AN50" s="28">
        <v>56346</v>
      </c>
      <c r="AO50" s="28">
        <v>2748</v>
      </c>
      <c r="AP50" s="28">
        <v>9202</v>
      </c>
      <c r="AQ50" s="28">
        <v>4900</v>
      </c>
      <c r="AR50" s="28">
        <v>3487</v>
      </c>
      <c r="AS50" s="28">
        <v>6036</v>
      </c>
      <c r="AT50" s="28">
        <v>7119</v>
      </c>
      <c r="AU50" s="28">
        <v>427527</v>
      </c>
      <c r="AV50" s="28">
        <v>25288</v>
      </c>
      <c r="AW50" s="28">
        <v>108829</v>
      </c>
      <c r="AX50" s="28">
        <v>133928</v>
      </c>
      <c r="AY50" s="28">
        <v>82831</v>
      </c>
      <c r="AZ50" s="28">
        <v>25512</v>
      </c>
      <c r="BA50" s="28">
        <v>39693</v>
      </c>
      <c r="BB50" s="28">
        <v>44978</v>
      </c>
      <c r="BC50" s="28">
        <v>461059</v>
      </c>
      <c r="BD50" s="28">
        <v>2104733</v>
      </c>
      <c r="BE50" s="28">
        <v>2565792</v>
      </c>
      <c r="BF50" s="28">
        <v>2993319</v>
      </c>
      <c r="BH50" s="5"/>
      <c r="BI50" s="4"/>
      <c r="BJ50" s="4"/>
    </row>
    <row r="51" spans="2:62" ht="13.5" x14ac:dyDescent="0.25">
      <c r="B51" s="24"/>
      <c r="C51" s="54"/>
      <c r="D51" s="24"/>
      <c r="E51" s="69"/>
      <c r="F51" s="24" t="s">
        <v>145</v>
      </c>
      <c r="G51" s="25">
        <v>24</v>
      </c>
      <c r="H51" s="76" t="s">
        <v>146</v>
      </c>
      <c r="I51" s="77">
        <v>741510</v>
      </c>
      <c r="J51" s="31">
        <v>256</v>
      </c>
      <c r="K51" s="31">
        <v>3669</v>
      </c>
      <c r="L51" s="31">
        <v>7</v>
      </c>
      <c r="M51" s="32">
        <v>0</v>
      </c>
      <c r="N51" s="32">
        <v>0</v>
      </c>
      <c r="O51" s="31">
        <v>15</v>
      </c>
      <c r="P51" s="31">
        <v>1</v>
      </c>
      <c r="Q51" s="32">
        <v>214</v>
      </c>
      <c r="R51" s="31">
        <v>3366</v>
      </c>
      <c r="S51" s="32">
        <v>287</v>
      </c>
      <c r="T51" s="32">
        <v>0</v>
      </c>
      <c r="U51" s="31">
        <v>0</v>
      </c>
      <c r="V51" s="32">
        <v>10474</v>
      </c>
      <c r="W51" s="31">
        <v>0</v>
      </c>
      <c r="X51" s="31">
        <v>0</v>
      </c>
      <c r="Y51" s="31">
        <v>41689</v>
      </c>
      <c r="Z51" s="31">
        <v>12</v>
      </c>
      <c r="AA51" s="31">
        <v>3769</v>
      </c>
      <c r="AB51" s="31">
        <v>0</v>
      </c>
      <c r="AC51" s="31">
        <v>0</v>
      </c>
      <c r="AD51" s="31">
        <v>2486</v>
      </c>
      <c r="AE51" s="31">
        <v>369</v>
      </c>
      <c r="AF51" s="31">
        <v>4094</v>
      </c>
      <c r="AG51" s="31">
        <v>19</v>
      </c>
      <c r="AH51" s="31">
        <v>0</v>
      </c>
      <c r="AI51" s="33">
        <v>0</v>
      </c>
      <c r="AJ51" s="31">
        <v>1465</v>
      </c>
      <c r="AK51" s="31">
        <v>0</v>
      </c>
      <c r="AL51" s="31">
        <v>993</v>
      </c>
      <c r="AM51" s="31">
        <v>1391</v>
      </c>
      <c r="AN51" s="31">
        <v>25050</v>
      </c>
      <c r="AO51" s="31">
        <v>13</v>
      </c>
      <c r="AP51" s="31">
        <v>0</v>
      </c>
      <c r="AQ51" s="31">
        <v>0</v>
      </c>
      <c r="AR51" s="31">
        <v>0</v>
      </c>
      <c r="AS51" s="31">
        <v>129</v>
      </c>
      <c r="AT51" s="31">
        <v>0</v>
      </c>
      <c r="AU51" s="31">
        <v>99768</v>
      </c>
      <c r="AV51" s="31">
        <v>0</v>
      </c>
      <c r="AW51" s="31">
        <v>16143</v>
      </c>
      <c r="AX51" s="31">
        <v>103791</v>
      </c>
      <c r="AY51" s="31">
        <v>0</v>
      </c>
      <c r="AZ51" s="31">
        <v>39</v>
      </c>
      <c r="BA51" s="31">
        <v>2083</v>
      </c>
      <c r="BB51" s="31">
        <v>2435</v>
      </c>
      <c r="BC51" s="31">
        <v>124491</v>
      </c>
      <c r="BD51" s="31">
        <v>1385</v>
      </c>
      <c r="BE51" s="31">
        <v>125876</v>
      </c>
      <c r="BF51" s="31">
        <v>225644</v>
      </c>
      <c r="BH51" s="5"/>
      <c r="BI51" s="4"/>
      <c r="BJ51" s="4"/>
    </row>
    <row r="52" spans="2:62" ht="13.5" x14ac:dyDescent="0.25">
      <c r="B52" s="24"/>
      <c r="C52" s="54"/>
      <c r="D52" s="24"/>
      <c r="E52" s="69"/>
      <c r="F52" s="24" t="s">
        <v>147</v>
      </c>
      <c r="G52" s="25">
        <v>25</v>
      </c>
      <c r="H52" s="76" t="s">
        <v>148</v>
      </c>
      <c r="I52" s="77">
        <v>741520</v>
      </c>
      <c r="J52" s="31">
        <v>90</v>
      </c>
      <c r="K52" s="31">
        <v>14069</v>
      </c>
      <c r="L52" s="31">
        <v>842</v>
      </c>
      <c r="M52" s="32">
        <v>438</v>
      </c>
      <c r="N52" s="32">
        <v>7683</v>
      </c>
      <c r="O52" s="31">
        <v>459</v>
      </c>
      <c r="P52" s="31">
        <v>22267</v>
      </c>
      <c r="Q52" s="32">
        <v>840</v>
      </c>
      <c r="R52" s="31">
        <v>792</v>
      </c>
      <c r="S52" s="32">
        <v>13518</v>
      </c>
      <c r="T52" s="32">
        <v>45276</v>
      </c>
      <c r="U52" s="31">
        <v>2484</v>
      </c>
      <c r="V52" s="32">
        <v>-34</v>
      </c>
      <c r="W52" s="31">
        <v>7191</v>
      </c>
      <c r="X52" s="31">
        <v>9380</v>
      </c>
      <c r="Y52" s="31">
        <v>336</v>
      </c>
      <c r="Z52" s="31">
        <v>3374</v>
      </c>
      <c r="AA52" s="31">
        <v>37049</v>
      </c>
      <c r="AB52" s="31">
        <v>15947</v>
      </c>
      <c r="AC52" s="31">
        <v>0</v>
      </c>
      <c r="AD52" s="31">
        <v>-147</v>
      </c>
      <c r="AE52" s="31">
        <v>-29</v>
      </c>
      <c r="AF52" s="31">
        <v>-937</v>
      </c>
      <c r="AG52" s="31">
        <v>815</v>
      </c>
      <c r="AH52" s="31">
        <v>3108</v>
      </c>
      <c r="AI52" s="33">
        <v>2466</v>
      </c>
      <c r="AJ52" s="31">
        <v>-72</v>
      </c>
      <c r="AK52" s="31">
        <v>8723</v>
      </c>
      <c r="AL52" s="31">
        <v>7454</v>
      </c>
      <c r="AM52" s="31">
        <v>591</v>
      </c>
      <c r="AN52" s="31">
        <v>30007</v>
      </c>
      <c r="AO52" s="31">
        <v>27</v>
      </c>
      <c r="AP52" s="31">
        <v>3140</v>
      </c>
      <c r="AQ52" s="31">
        <v>2305</v>
      </c>
      <c r="AR52" s="31">
        <v>2478</v>
      </c>
      <c r="AS52" s="31">
        <v>3473</v>
      </c>
      <c r="AT52" s="31">
        <v>6738</v>
      </c>
      <c r="AU52" s="31">
        <v>252141</v>
      </c>
      <c r="AV52" s="31">
        <v>14188</v>
      </c>
      <c r="AW52" s="31">
        <v>50692</v>
      </c>
      <c r="AX52" s="31">
        <v>25318</v>
      </c>
      <c r="AY52" s="31">
        <v>24975</v>
      </c>
      <c r="AZ52" s="31">
        <v>6875</v>
      </c>
      <c r="BA52" s="31">
        <v>1422</v>
      </c>
      <c r="BB52" s="31">
        <v>10647</v>
      </c>
      <c r="BC52" s="31">
        <v>134117</v>
      </c>
      <c r="BD52" s="31">
        <v>1530</v>
      </c>
      <c r="BE52" s="31">
        <v>135647</v>
      </c>
      <c r="BF52" s="31">
        <v>387788</v>
      </c>
      <c r="BH52" s="5"/>
      <c r="BI52" s="4"/>
      <c r="BJ52" s="4"/>
    </row>
    <row r="53" spans="2:62" ht="13.5" x14ac:dyDescent="0.25">
      <c r="B53" s="24"/>
      <c r="C53" s="54"/>
      <c r="D53" s="24"/>
      <c r="E53" s="69"/>
      <c r="F53" s="24" t="s">
        <v>149</v>
      </c>
      <c r="G53" s="25">
        <v>26</v>
      </c>
      <c r="H53" s="76" t="s">
        <v>150</v>
      </c>
      <c r="I53" s="77" t="s">
        <v>151</v>
      </c>
      <c r="J53" s="31">
        <v>2695</v>
      </c>
      <c r="K53" s="31">
        <v>281</v>
      </c>
      <c r="L53" s="31">
        <v>1195</v>
      </c>
      <c r="M53" s="32">
        <v>287</v>
      </c>
      <c r="N53" s="32">
        <v>3957</v>
      </c>
      <c r="O53" s="31">
        <v>0</v>
      </c>
      <c r="P53" s="31">
        <v>521</v>
      </c>
      <c r="Q53" s="32">
        <v>416</v>
      </c>
      <c r="R53" s="31">
        <v>224</v>
      </c>
      <c r="S53" s="32">
        <v>682</v>
      </c>
      <c r="T53" s="32">
        <v>134</v>
      </c>
      <c r="U53" s="31">
        <v>2814</v>
      </c>
      <c r="V53" s="32">
        <v>0</v>
      </c>
      <c r="W53" s="31">
        <v>4949</v>
      </c>
      <c r="X53" s="31">
        <v>1</v>
      </c>
      <c r="Y53" s="31">
        <v>855</v>
      </c>
      <c r="Z53" s="31">
        <v>1365</v>
      </c>
      <c r="AA53" s="31">
        <v>0</v>
      </c>
      <c r="AB53" s="31">
        <v>269</v>
      </c>
      <c r="AC53" s="31">
        <v>90</v>
      </c>
      <c r="AD53" s="31">
        <v>0</v>
      </c>
      <c r="AE53" s="31">
        <v>125</v>
      </c>
      <c r="AF53" s="31">
        <v>2044</v>
      </c>
      <c r="AG53" s="31">
        <v>0</v>
      </c>
      <c r="AH53" s="31">
        <v>218</v>
      </c>
      <c r="AI53" s="33">
        <v>225</v>
      </c>
      <c r="AJ53" s="31">
        <v>0</v>
      </c>
      <c r="AK53" s="31">
        <v>1307</v>
      </c>
      <c r="AL53" s="31">
        <v>716</v>
      </c>
      <c r="AM53" s="31">
        <v>0</v>
      </c>
      <c r="AN53" s="31">
        <v>361</v>
      </c>
      <c r="AO53" s="31">
        <v>1672</v>
      </c>
      <c r="AP53" s="31">
        <v>3161</v>
      </c>
      <c r="AQ53" s="31">
        <v>1567</v>
      </c>
      <c r="AR53" s="31">
        <v>10</v>
      </c>
      <c r="AS53" s="31">
        <v>2050</v>
      </c>
      <c r="AT53" s="31">
        <v>1</v>
      </c>
      <c r="AU53" s="31">
        <v>34192</v>
      </c>
      <c r="AV53" s="31">
        <v>538</v>
      </c>
      <c r="AW53" s="31">
        <v>1059</v>
      </c>
      <c r="AX53" s="31">
        <v>1</v>
      </c>
      <c r="AY53" s="31">
        <v>4653</v>
      </c>
      <c r="AZ53" s="31">
        <v>5198</v>
      </c>
      <c r="BA53" s="31">
        <v>817</v>
      </c>
      <c r="BB53" s="31">
        <v>1846</v>
      </c>
      <c r="BC53" s="31">
        <v>14112</v>
      </c>
      <c r="BD53" s="31">
        <v>39690</v>
      </c>
      <c r="BE53" s="31">
        <v>53802</v>
      </c>
      <c r="BF53" s="31">
        <v>87994</v>
      </c>
      <c r="BH53" s="5"/>
      <c r="BI53" s="4"/>
      <c r="BJ53" s="4"/>
    </row>
    <row r="54" spans="2:62" ht="26.25" x14ac:dyDescent="0.25">
      <c r="B54" s="24"/>
      <c r="C54" s="54"/>
      <c r="D54" s="24"/>
      <c r="E54" s="69"/>
      <c r="F54" s="24" t="s">
        <v>152</v>
      </c>
      <c r="G54" s="25">
        <v>27</v>
      </c>
      <c r="H54" s="78" t="s">
        <v>153</v>
      </c>
      <c r="I54" s="79" t="s">
        <v>154</v>
      </c>
      <c r="J54" s="31">
        <v>137</v>
      </c>
      <c r="K54" s="31">
        <v>185</v>
      </c>
      <c r="L54" s="31">
        <v>408</v>
      </c>
      <c r="M54" s="32">
        <v>1818</v>
      </c>
      <c r="N54" s="32">
        <v>1256</v>
      </c>
      <c r="O54" s="31">
        <v>897</v>
      </c>
      <c r="P54" s="31">
        <v>631</v>
      </c>
      <c r="Q54" s="32">
        <v>1327</v>
      </c>
      <c r="R54" s="31">
        <v>518</v>
      </c>
      <c r="S54" s="32">
        <v>1172</v>
      </c>
      <c r="T54" s="32">
        <v>0</v>
      </c>
      <c r="U54" s="31">
        <v>824</v>
      </c>
      <c r="V54" s="32">
        <v>181</v>
      </c>
      <c r="W54" s="31">
        <v>7429</v>
      </c>
      <c r="X54" s="31">
        <v>987</v>
      </c>
      <c r="Y54" s="31">
        <v>385</v>
      </c>
      <c r="Z54" s="31">
        <v>323</v>
      </c>
      <c r="AA54" s="31">
        <v>235</v>
      </c>
      <c r="AB54" s="31">
        <v>452</v>
      </c>
      <c r="AC54" s="31">
        <v>190</v>
      </c>
      <c r="AD54" s="31">
        <v>7</v>
      </c>
      <c r="AE54" s="31">
        <v>240</v>
      </c>
      <c r="AF54" s="31">
        <v>67</v>
      </c>
      <c r="AG54" s="31">
        <v>0</v>
      </c>
      <c r="AH54" s="31">
        <v>1116</v>
      </c>
      <c r="AI54" s="33">
        <v>2672</v>
      </c>
      <c r="AJ54" s="31">
        <v>0</v>
      </c>
      <c r="AK54" s="31">
        <v>9144</v>
      </c>
      <c r="AL54" s="31">
        <v>1022</v>
      </c>
      <c r="AM54" s="31">
        <v>117</v>
      </c>
      <c r="AN54" s="31">
        <v>928</v>
      </c>
      <c r="AO54" s="31">
        <v>1036</v>
      </c>
      <c r="AP54" s="31">
        <v>2901</v>
      </c>
      <c r="AQ54" s="31">
        <v>1028</v>
      </c>
      <c r="AR54" s="31">
        <v>999</v>
      </c>
      <c r="AS54" s="31">
        <v>384</v>
      </c>
      <c r="AT54" s="31">
        <v>380</v>
      </c>
      <c r="AU54" s="31">
        <v>41396</v>
      </c>
      <c r="AV54" s="31">
        <v>10562</v>
      </c>
      <c r="AW54" s="31">
        <v>40935</v>
      </c>
      <c r="AX54" s="31">
        <v>4818</v>
      </c>
      <c r="AY54" s="31">
        <v>53203</v>
      </c>
      <c r="AZ54" s="31">
        <v>13400</v>
      </c>
      <c r="BA54" s="31">
        <v>35371</v>
      </c>
      <c r="BB54" s="31">
        <v>30050</v>
      </c>
      <c r="BC54" s="31">
        <v>188339</v>
      </c>
      <c r="BD54" s="31">
        <v>2062128</v>
      </c>
      <c r="BE54" s="31">
        <v>2250467</v>
      </c>
      <c r="BF54" s="31">
        <v>2291863</v>
      </c>
      <c r="BH54" s="5"/>
      <c r="BI54" s="4"/>
      <c r="BJ54" s="4"/>
    </row>
    <row r="55" spans="2:62" ht="13.5" x14ac:dyDescent="0.25">
      <c r="B55" s="24"/>
      <c r="C55" s="54"/>
      <c r="D55" s="24"/>
      <c r="E55" s="69"/>
      <c r="F55" s="24" t="s">
        <v>155</v>
      </c>
      <c r="G55" s="25">
        <v>28</v>
      </c>
      <c r="H55" s="80" t="s">
        <v>156</v>
      </c>
      <c r="I55" s="79">
        <v>741540</v>
      </c>
      <c r="J55" s="31">
        <v>0</v>
      </c>
      <c r="K55" s="31">
        <v>0</v>
      </c>
      <c r="L55" s="31">
        <v>0</v>
      </c>
      <c r="M55" s="32">
        <v>0</v>
      </c>
      <c r="N55" s="32">
        <v>0</v>
      </c>
      <c r="O55" s="31">
        <v>0</v>
      </c>
      <c r="P55" s="31">
        <v>0</v>
      </c>
      <c r="Q55" s="32">
        <v>0</v>
      </c>
      <c r="R55" s="31">
        <v>0</v>
      </c>
      <c r="S55" s="32">
        <v>0</v>
      </c>
      <c r="T55" s="32">
        <v>0</v>
      </c>
      <c r="U55" s="31">
        <v>0</v>
      </c>
      <c r="V55" s="32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30</v>
      </c>
      <c r="AE55" s="31">
        <v>0</v>
      </c>
      <c r="AF55" s="31">
        <v>0</v>
      </c>
      <c r="AG55" s="31">
        <v>0</v>
      </c>
      <c r="AH55" s="31">
        <v>0</v>
      </c>
      <c r="AI55" s="33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30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30</v>
      </c>
      <c r="BH55" s="5"/>
      <c r="BI55" s="4"/>
      <c r="BJ55" s="4"/>
    </row>
    <row r="56" spans="2:62" ht="26.25" x14ac:dyDescent="0.25">
      <c r="B56" s="24"/>
      <c r="C56" s="54"/>
      <c r="D56" s="24" t="s">
        <v>60</v>
      </c>
      <c r="E56" s="69"/>
      <c r="F56" s="24"/>
      <c r="G56" s="25">
        <v>29</v>
      </c>
      <c r="H56" s="81" t="s">
        <v>157</v>
      </c>
      <c r="I56" s="82" t="s">
        <v>158</v>
      </c>
      <c r="J56" s="31">
        <v>631</v>
      </c>
      <c r="K56" s="31">
        <v>14</v>
      </c>
      <c r="L56" s="31">
        <v>1432</v>
      </c>
      <c r="M56" s="32">
        <v>2645</v>
      </c>
      <c r="N56" s="32">
        <v>4285</v>
      </c>
      <c r="O56" s="31">
        <v>378</v>
      </c>
      <c r="P56" s="31">
        <v>0</v>
      </c>
      <c r="Q56" s="32">
        <v>0</v>
      </c>
      <c r="R56" s="31">
        <v>0</v>
      </c>
      <c r="S56" s="32">
        <v>0</v>
      </c>
      <c r="T56" s="32">
        <v>137</v>
      </c>
      <c r="U56" s="31">
        <v>0</v>
      </c>
      <c r="V56" s="32">
        <v>68</v>
      </c>
      <c r="W56" s="31">
        <v>0</v>
      </c>
      <c r="X56" s="31">
        <v>0</v>
      </c>
      <c r="Y56" s="31">
        <v>528</v>
      </c>
      <c r="Z56" s="31">
        <v>0</v>
      </c>
      <c r="AA56" s="31">
        <v>6777</v>
      </c>
      <c r="AB56" s="31">
        <v>1496</v>
      </c>
      <c r="AC56" s="31">
        <v>249</v>
      </c>
      <c r="AD56" s="31">
        <v>0</v>
      </c>
      <c r="AE56" s="31">
        <v>0</v>
      </c>
      <c r="AF56" s="31">
        <v>562</v>
      </c>
      <c r="AG56" s="31">
        <v>0</v>
      </c>
      <c r="AH56" s="31">
        <v>3033</v>
      </c>
      <c r="AI56" s="33">
        <v>5</v>
      </c>
      <c r="AJ56" s="31">
        <v>0</v>
      </c>
      <c r="AK56" s="31">
        <v>0</v>
      </c>
      <c r="AL56" s="31">
        <v>998</v>
      </c>
      <c r="AM56" s="31">
        <v>0</v>
      </c>
      <c r="AN56" s="31">
        <v>250</v>
      </c>
      <c r="AO56" s="31">
        <v>0</v>
      </c>
      <c r="AP56" s="31">
        <v>2555</v>
      </c>
      <c r="AQ56" s="31">
        <v>448</v>
      </c>
      <c r="AR56" s="31">
        <v>101</v>
      </c>
      <c r="AS56" s="31">
        <v>1587</v>
      </c>
      <c r="AT56" s="31">
        <v>0</v>
      </c>
      <c r="AU56" s="31">
        <v>28179</v>
      </c>
      <c r="AV56" s="31">
        <v>601</v>
      </c>
      <c r="AW56" s="31">
        <v>0</v>
      </c>
      <c r="AX56" s="31">
        <v>1213</v>
      </c>
      <c r="AY56" s="31">
        <v>18238</v>
      </c>
      <c r="AZ56" s="31">
        <v>9</v>
      </c>
      <c r="BA56" s="31">
        <v>0</v>
      </c>
      <c r="BB56" s="31">
        <v>6346</v>
      </c>
      <c r="BC56" s="31">
        <v>26407</v>
      </c>
      <c r="BD56" s="31">
        <v>28416</v>
      </c>
      <c r="BE56" s="31">
        <v>54823</v>
      </c>
      <c r="BF56" s="31">
        <v>83002</v>
      </c>
      <c r="BH56" s="5"/>
      <c r="BI56" s="4"/>
      <c r="BJ56" s="4"/>
    </row>
    <row r="57" spans="2:62" ht="13.5" x14ac:dyDescent="0.25">
      <c r="B57" s="24"/>
      <c r="C57" s="54"/>
      <c r="D57" s="24"/>
      <c r="E57" s="69"/>
      <c r="F57" s="24"/>
      <c r="G57" s="25"/>
      <c r="H57" s="81"/>
      <c r="I57" s="83"/>
      <c r="J57" s="31"/>
      <c r="K57" s="31"/>
      <c r="L57" s="31"/>
      <c r="M57" s="32"/>
      <c r="N57" s="32"/>
      <c r="O57" s="31"/>
      <c r="P57" s="31"/>
      <c r="Q57" s="32"/>
      <c r="R57" s="31"/>
      <c r="S57" s="32"/>
      <c r="T57" s="32"/>
      <c r="U57" s="31"/>
      <c r="V57" s="32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3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>
        <v>0</v>
      </c>
      <c r="BE57" s="31"/>
      <c r="BF57" s="31"/>
      <c r="BH57" s="5"/>
      <c r="BI57" s="4"/>
      <c r="BJ57" s="4"/>
    </row>
    <row r="58" spans="2:62" ht="13.5" x14ac:dyDescent="0.25">
      <c r="B58" s="24"/>
      <c r="C58" s="54" t="s">
        <v>52</v>
      </c>
      <c r="D58" s="24"/>
      <c r="E58" s="69"/>
      <c r="F58" s="24"/>
      <c r="G58" s="25"/>
      <c r="H58" s="55" t="s">
        <v>159</v>
      </c>
      <c r="I58" s="84" t="s">
        <v>160</v>
      </c>
      <c r="J58" s="28">
        <f>J59+J60+J63</f>
        <v>5250</v>
      </c>
      <c r="K58" s="28">
        <f t="shared" ref="K58:BF58" si="35">K59+K60+K63</f>
        <v>4819</v>
      </c>
      <c r="L58" s="28">
        <f t="shared" si="35"/>
        <v>12246</v>
      </c>
      <c r="M58" s="28">
        <f t="shared" si="35"/>
        <v>3943</v>
      </c>
      <c r="N58" s="28">
        <f t="shared" si="35"/>
        <v>35096</v>
      </c>
      <c r="O58" s="28">
        <f t="shared" si="35"/>
        <v>13134</v>
      </c>
      <c r="P58" s="28">
        <f t="shared" si="35"/>
        <v>7085</v>
      </c>
      <c r="Q58" s="28">
        <f t="shared" si="35"/>
        <v>2056</v>
      </c>
      <c r="R58" s="28">
        <f t="shared" si="35"/>
        <v>7995</v>
      </c>
      <c r="S58" s="28">
        <f t="shared" si="35"/>
        <v>31338</v>
      </c>
      <c r="T58" s="28">
        <f t="shared" si="35"/>
        <v>56099</v>
      </c>
      <c r="U58" s="28">
        <f t="shared" si="35"/>
        <v>4456</v>
      </c>
      <c r="V58" s="28">
        <f t="shared" si="35"/>
        <v>1623</v>
      </c>
      <c r="W58" s="28">
        <f t="shared" si="35"/>
        <v>37976</v>
      </c>
      <c r="X58" s="28">
        <f t="shared" si="35"/>
        <v>8048</v>
      </c>
      <c r="Y58" s="28">
        <f t="shared" si="35"/>
        <v>1399</v>
      </c>
      <c r="Z58" s="28">
        <f t="shared" si="35"/>
        <v>8469</v>
      </c>
      <c r="AA58" s="28">
        <f t="shared" si="35"/>
        <v>15734</v>
      </c>
      <c r="AB58" s="28">
        <f t="shared" si="35"/>
        <v>27292</v>
      </c>
      <c r="AC58" s="28">
        <f t="shared" si="35"/>
        <v>3312</v>
      </c>
      <c r="AD58" s="28">
        <f t="shared" si="35"/>
        <v>4114</v>
      </c>
      <c r="AE58" s="28">
        <f t="shared" si="35"/>
        <v>8286</v>
      </c>
      <c r="AF58" s="28">
        <f t="shared" si="35"/>
        <v>4950</v>
      </c>
      <c r="AG58" s="28">
        <f t="shared" si="35"/>
        <v>3783</v>
      </c>
      <c r="AH58" s="28">
        <f t="shared" si="35"/>
        <v>15376</v>
      </c>
      <c r="AI58" s="28">
        <f t="shared" si="35"/>
        <v>20719</v>
      </c>
      <c r="AJ58" s="28">
        <f t="shared" si="35"/>
        <v>6650</v>
      </c>
      <c r="AK58" s="28">
        <f t="shared" si="35"/>
        <v>39391</v>
      </c>
      <c r="AL58" s="28">
        <f t="shared" si="35"/>
        <v>16023</v>
      </c>
      <c r="AM58" s="28">
        <f t="shared" si="35"/>
        <v>2568</v>
      </c>
      <c r="AN58" s="28">
        <f t="shared" si="35"/>
        <v>6863</v>
      </c>
      <c r="AO58" s="28">
        <f t="shared" si="35"/>
        <v>5626</v>
      </c>
      <c r="AP58" s="28">
        <f t="shared" si="35"/>
        <v>37030</v>
      </c>
      <c r="AQ58" s="28">
        <f t="shared" si="35"/>
        <v>18694</v>
      </c>
      <c r="AR58" s="28">
        <f t="shared" si="35"/>
        <v>4685</v>
      </c>
      <c r="AS58" s="28">
        <f t="shared" si="35"/>
        <v>3688</v>
      </c>
      <c r="AT58" s="28">
        <f t="shared" si="35"/>
        <v>11672</v>
      </c>
      <c r="AU58" s="28">
        <f t="shared" si="35"/>
        <v>497488</v>
      </c>
      <c r="AV58" s="28">
        <f t="shared" si="35"/>
        <v>26153</v>
      </c>
      <c r="AW58" s="28">
        <f t="shared" si="35"/>
        <v>98782</v>
      </c>
      <c r="AX58" s="28">
        <f t="shared" si="35"/>
        <v>42950</v>
      </c>
      <c r="AY58" s="28">
        <f t="shared" si="35"/>
        <v>111135</v>
      </c>
      <c r="AZ58" s="28">
        <f t="shared" si="35"/>
        <v>50927</v>
      </c>
      <c r="BA58" s="28">
        <f t="shared" si="35"/>
        <v>134904</v>
      </c>
      <c r="BB58" s="28">
        <f t="shared" si="35"/>
        <v>65272</v>
      </c>
      <c r="BC58" s="28">
        <f t="shared" si="35"/>
        <v>530123</v>
      </c>
      <c r="BD58" s="28">
        <f t="shared" si="35"/>
        <v>661879</v>
      </c>
      <c r="BE58" s="28">
        <f t="shared" si="35"/>
        <v>1192002</v>
      </c>
      <c r="BF58" s="28">
        <f t="shared" si="35"/>
        <v>1689490</v>
      </c>
      <c r="BH58" s="5"/>
      <c r="BI58" s="4"/>
      <c r="BJ58" s="4"/>
    </row>
    <row r="59" spans="2:62" ht="26.25" x14ac:dyDescent="0.25">
      <c r="B59" s="24"/>
      <c r="C59" s="54"/>
      <c r="D59" s="24" t="s">
        <v>57</v>
      </c>
      <c r="E59" s="69"/>
      <c r="F59" s="24"/>
      <c r="G59" s="25">
        <v>30</v>
      </c>
      <c r="H59" s="76" t="s">
        <v>161</v>
      </c>
      <c r="I59" s="70" t="s">
        <v>162</v>
      </c>
      <c r="J59" s="31">
        <v>4255</v>
      </c>
      <c r="K59" s="31">
        <v>3941</v>
      </c>
      <c r="L59" s="31">
        <v>5282</v>
      </c>
      <c r="M59" s="32">
        <v>3011</v>
      </c>
      <c r="N59" s="32">
        <v>18184</v>
      </c>
      <c r="O59" s="31">
        <v>9507</v>
      </c>
      <c r="P59" s="31">
        <v>6233</v>
      </c>
      <c r="Q59" s="32">
        <v>794</v>
      </c>
      <c r="R59" s="31">
        <v>5148</v>
      </c>
      <c r="S59" s="32">
        <v>17643</v>
      </c>
      <c r="T59" s="32">
        <v>51204</v>
      </c>
      <c r="U59" s="31">
        <v>3375</v>
      </c>
      <c r="V59" s="32">
        <v>29</v>
      </c>
      <c r="W59" s="31">
        <v>22568</v>
      </c>
      <c r="X59" s="31">
        <v>4749</v>
      </c>
      <c r="Y59" s="31">
        <v>458</v>
      </c>
      <c r="Z59" s="31">
        <v>7102</v>
      </c>
      <c r="AA59" s="31">
        <v>11617</v>
      </c>
      <c r="AB59" s="31">
        <v>10804</v>
      </c>
      <c r="AC59" s="31">
        <v>1998</v>
      </c>
      <c r="AD59" s="31">
        <v>762</v>
      </c>
      <c r="AE59" s="31">
        <v>6538</v>
      </c>
      <c r="AF59" s="31">
        <v>4142</v>
      </c>
      <c r="AG59" s="31">
        <v>3237</v>
      </c>
      <c r="AH59" s="31">
        <v>13488</v>
      </c>
      <c r="AI59" s="33">
        <v>2171</v>
      </c>
      <c r="AJ59" s="31">
        <v>5468</v>
      </c>
      <c r="AK59" s="31">
        <v>36387</v>
      </c>
      <c r="AL59" s="31">
        <v>14494</v>
      </c>
      <c r="AM59" s="31">
        <v>2068</v>
      </c>
      <c r="AN59" s="31">
        <v>5110</v>
      </c>
      <c r="AO59" s="31">
        <v>1552</v>
      </c>
      <c r="AP59" s="31">
        <v>18538</v>
      </c>
      <c r="AQ59" s="31">
        <v>12149</v>
      </c>
      <c r="AR59" s="31">
        <v>2560</v>
      </c>
      <c r="AS59" s="31">
        <v>2533</v>
      </c>
      <c r="AT59" s="31">
        <v>8734</v>
      </c>
      <c r="AU59" s="31">
        <v>327833</v>
      </c>
      <c r="AV59" s="31">
        <v>18909</v>
      </c>
      <c r="AW59" s="31">
        <v>79238</v>
      </c>
      <c r="AX59" s="31">
        <v>40409</v>
      </c>
      <c r="AY59" s="31">
        <v>96384</v>
      </c>
      <c r="AZ59" s="31">
        <v>35632</v>
      </c>
      <c r="BA59" s="31">
        <v>120371</v>
      </c>
      <c r="BB59" s="31">
        <v>56825</v>
      </c>
      <c r="BC59" s="31">
        <v>447768</v>
      </c>
      <c r="BD59" s="31">
        <v>563163</v>
      </c>
      <c r="BE59" s="31">
        <v>1010931</v>
      </c>
      <c r="BF59" s="31">
        <v>1338764</v>
      </c>
      <c r="BH59" s="5"/>
      <c r="BI59" s="4"/>
      <c r="BJ59" s="4"/>
    </row>
    <row r="60" spans="2:62" ht="13.5" x14ac:dyDescent="0.25">
      <c r="B60" s="24"/>
      <c r="C60" s="54"/>
      <c r="D60" s="71" t="s">
        <v>60</v>
      </c>
      <c r="E60" s="72"/>
      <c r="F60" s="71"/>
      <c r="G60" s="73"/>
      <c r="H60" s="74" t="s">
        <v>163</v>
      </c>
      <c r="I60" s="75" t="s">
        <v>164</v>
      </c>
      <c r="J60" s="85">
        <f>J61+J62</f>
        <v>364</v>
      </c>
      <c r="K60" s="85">
        <f t="shared" ref="K60:BF60" si="36">K61+K62</f>
        <v>868</v>
      </c>
      <c r="L60" s="85">
        <f t="shared" si="36"/>
        <v>605</v>
      </c>
      <c r="M60" s="85">
        <f t="shared" si="36"/>
        <v>826</v>
      </c>
      <c r="N60" s="85">
        <f t="shared" si="36"/>
        <v>16854</v>
      </c>
      <c r="O60" s="85">
        <f t="shared" si="36"/>
        <v>735</v>
      </c>
      <c r="P60" s="85">
        <f t="shared" si="36"/>
        <v>836</v>
      </c>
      <c r="Q60" s="85">
        <f t="shared" si="36"/>
        <v>954</v>
      </c>
      <c r="R60" s="85">
        <f t="shared" si="36"/>
        <v>2756</v>
      </c>
      <c r="S60" s="85">
        <f t="shared" si="36"/>
        <v>4468</v>
      </c>
      <c r="T60" s="85">
        <f t="shared" si="36"/>
        <v>4895</v>
      </c>
      <c r="U60" s="85">
        <f t="shared" si="36"/>
        <v>1066</v>
      </c>
      <c r="V60" s="85">
        <f t="shared" si="36"/>
        <v>108</v>
      </c>
      <c r="W60" s="85">
        <f t="shared" si="36"/>
        <v>14615</v>
      </c>
      <c r="X60" s="85">
        <f t="shared" si="36"/>
        <v>3299</v>
      </c>
      <c r="Y60" s="85">
        <f t="shared" si="36"/>
        <v>941</v>
      </c>
      <c r="Z60" s="85">
        <f t="shared" si="36"/>
        <v>638</v>
      </c>
      <c r="AA60" s="85">
        <f t="shared" si="36"/>
        <v>2178</v>
      </c>
      <c r="AB60" s="85">
        <f t="shared" si="36"/>
        <v>2797</v>
      </c>
      <c r="AC60" s="85">
        <f t="shared" si="36"/>
        <v>1291</v>
      </c>
      <c r="AD60" s="85">
        <f t="shared" si="36"/>
        <v>204</v>
      </c>
      <c r="AE60" s="85">
        <f t="shared" si="36"/>
        <v>968</v>
      </c>
      <c r="AF60" s="85">
        <f t="shared" si="36"/>
        <v>323</v>
      </c>
      <c r="AG60" s="85">
        <f t="shared" si="36"/>
        <v>427</v>
      </c>
      <c r="AH60" s="85">
        <f t="shared" si="36"/>
        <v>1081</v>
      </c>
      <c r="AI60" s="85">
        <f t="shared" si="36"/>
        <v>2211</v>
      </c>
      <c r="AJ60" s="85">
        <f t="shared" si="36"/>
        <v>583</v>
      </c>
      <c r="AK60" s="85">
        <f t="shared" si="36"/>
        <v>2149</v>
      </c>
      <c r="AL60" s="85">
        <f t="shared" si="36"/>
        <v>1290</v>
      </c>
      <c r="AM60" s="85">
        <f t="shared" si="36"/>
        <v>457</v>
      </c>
      <c r="AN60" s="85">
        <f t="shared" si="36"/>
        <v>1435</v>
      </c>
      <c r="AO60" s="85">
        <f t="shared" si="36"/>
        <v>2607</v>
      </c>
      <c r="AP60" s="85">
        <f t="shared" si="36"/>
        <v>18186</v>
      </c>
      <c r="AQ60" s="85">
        <f t="shared" si="36"/>
        <v>3924</v>
      </c>
      <c r="AR60" s="85">
        <f t="shared" si="36"/>
        <v>192</v>
      </c>
      <c r="AS60" s="85">
        <f t="shared" si="36"/>
        <v>1155</v>
      </c>
      <c r="AT60" s="85">
        <f t="shared" si="36"/>
        <v>2905</v>
      </c>
      <c r="AU60" s="85">
        <f t="shared" si="36"/>
        <v>101191</v>
      </c>
      <c r="AV60" s="85">
        <f t="shared" si="36"/>
        <v>7191</v>
      </c>
      <c r="AW60" s="85">
        <f t="shared" si="36"/>
        <v>7286</v>
      </c>
      <c r="AX60" s="85">
        <f t="shared" si="36"/>
        <v>2481</v>
      </c>
      <c r="AY60" s="85">
        <f t="shared" si="36"/>
        <v>12927</v>
      </c>
      <c r="AZ60" s="85">
        <f t="shared" si="36"/>
        <v>3574</v>
      </c>
      <c r="BA60" s="85">
        <f t="shared" si="36"/>
        <v>14457</v>
      </c>
      <c r="BB60" s="85">
        <f t="shared" si="36"/>
        <v>8038</v>
      </c>
      <c r="BC60" s="85">
        <f t="shared" si="36"/>
        <v>55954</v>
      </c>
      <c r="BD60" s="85">
        <f t="shared" si="36"/>
        <v>65104</v>
      </c>
      <c r="BE60" s="85">
        <f t="shared" si="36"/>
        <v>121058</v>
      </c>
      <c r="BF60" s="85">
        <f t="shared" si="36"/>
        <v>222249</v>
      </c>
      <c r="BH60" s="5"/>
      <c r="BI60" s="4"/>
      <c r="BJ60" s="4"/>
    </row>
    <row r="61" spans="2:62" ht="26.25" x14ac:dyDescent="0.25">
      <c r="B61" s="24"/>
      <c r="C61" s="54"/>
      <c r="D61" s="24"/>
      <c r="E61" s="69" t="s">
        <v>91</v>
      </c>
      <c r="F61" s="24"/>
      <c r="G61" s="25">
        <v>31</v>
      </c>
      <c r="H61" s="86" t="s">
        <v>165</v>
      </c>
      <c r="I61" s="87" t="s">
        <v>166</v>
      </c>
      <c r="J61" s="31">
        <v>364</v>
      </c>
      <c r="K61" s="31">
        <v>857</v>
      </c>
      <c r="L61" s="31">
        <v>535</v>
      </c>
      <c r="M61" s="32">
        <v>826</v>
      </c>
      <c r="N61" s="32">
        <v>11401</v>
      </c>
      <c r="O61" s="31">
        <v>250</v>
      </c>
      <c r="P61" s="31">
        <v>1402</v>
      </c>
      <c r="Q61" s="32">
        <v>954</v>
      </c>
      <c r="R61" s="31">
        <v>1639</v>
      </c>
      <c r="S61" s="32">
        <v>4453</v>
      </c>
      <c r="T61" s="32">
        <v>1000</v>
      </c>
      <c r="U61" s="31">
        <v>1116</v>
      </c>
      <c r="V61" s="32">
        <v>0</v>
      </c>
      <c r="W61" s="31">
        <v>11256</v>
      </c>
      <c r="X61" s="31">
        <v>1072</v>
      </c>
      <c r="Y61" s="31">
        <v>766</v>
      </c>
      <c r="Z61" s="31">
        <v>638</v>
      </c>
      <c r="AA61" s="31">
        <v>1089</v>
      </c>
      <c r="AB61" s="31">
        <v>1931</v>
      </c>
      <c r="AC61" s="31">
        <v>1096</v>
      </c>
      <c r="AD61" s="31">
        <v>1</v>
      </c>
      <c r="AE61" s="31">
        <v>324</v>
      </c>
      <c r="AF61" s="31">
        <v>289</v>
      </c>
      <c r="AG61" s="31">
        <v>381</v>
      </c>
      <c r="AH61" s="31">
        <v>1081</v>
      </c>
      <c r="AI61" s="33">
        <v>2211</v>
      </c>
      <c r="AJ61" s="31">
        <v>536</v>
      </c>
      <c r="AK61" s="31">
        <v>2049</v>
      </c>
      <c r="AL61" s="31">
        <v>1068</v>
      </c>
      <c r="AM61" s="31">
        <v>338</v>
      </c>
      <c r="AN61" s="31">
        <v>1330</v>
      </c>
      <c r="AO61" s="31">
        <v>413</v>
      </c>
      <c r="AP61" s="31">
        <v>14930</v>
      </c>
      <c r="AQ61" s="31">
        <v>3145</v>
      </c>
      <c r="AR61" s="31">
        <v>102</v>
      </c>
      <c r="AS61" s="31">
        <v>1155</v>
      </c>
      <c r="AT61" s="31">
        <v>2905</v>
      </c>
      <c r="AU61" s="31">
        <v>74903</v>
      </c>
      <c r="AV61" s="31">
        <v>5650</v>
      </c>
      <c r="AW61" s="31">
        <v>9267</v>
      </c>
      <c r="AX61" s="31">
        <v>2533</v>
      </c>
      <c r="AY61" s="31">
        <v>11277</v>
      </c>
      <c r="AZ61" s="31">
        <v>2780</v>
      </c>
      <c r="BA61" s="31">
        <v>9723</v>
      </c>
      <c r="BB61" s="31">
        <v>8620</v>
      </c>
      <c r="BC61" s="31">
        <v>49850</v>
      </c>
      <c r="BD61" s="31">
        <v>55391</v>
      </c>
      <c r="BE61" s="31">
        <v>105241</v>
      </c>
      <c r="BF61" s="31">
        <v>180144</v>
      </c>
      <c r="BH61" s="5"/>
      <c r="BI61" s="4"/>
      <c r="BJ61" s="4"/>
    </row>
    <row r="62" spans="2:62" ht="13.5" x14ac:dyDescent="0.25">
      <c r="B62" s="24"/>
      <c r="C62" s="54"/>
      <c r="D62" s="24"/>
      <c r="E62" s="69" t="s">
        <v>100</v>
      </c>
      <c r="F62" s="24"/>
      <c r="G62" s="25">
        <v>32</v>
      </c>
      <c r="H62" s="76" t="s">
        <v>167</v>
      </c>
      <c r="I62" s="70" t="s">
        <v>168</v>
      </c>
      <c r="J62" s="31">
        <v>0</v>
      </c>
      <c r="K62" s="31">
        <v>11</v>
      </c>
      <c r="L62" s="31">
        <v>70</v>
      </c>
      <c r="M62" s="32">
        <v>0</v>
      </c>
      <c r="N62" s="32">
        <v>5453</v>
      </c>
      <c r="O62" s="31">
        <v>485</v>
      </c>
      <c r="P62" s="31">
        <v>-566</v>
      </c>
      <c r="Q62" s="32">
        <v>0</v>
      </c>
      <c r="R62" s="31">
        <v>1117</v>
      </c>
      <c r="S62" s="32">
        <v>15</v>
      </c>
      <c r="T62" s="32">
        <v>3895</v>
      </c>
      <c r="U62" s="31">
        <v>-50</v>
      </c>
      <c r="V62" s="32">
        <v>108</v>
      </c>
      <c r="W62" s="31">
        <v>3359</v>
      </c>
      <c r="X62" s="31">
        <v>2227</v>
      </c>
      <c r="Y62" s="31">
        <v>175</v>
      </c>
      <c r="Z62" s="31">
        <v>0</v>
      </c>
      <c r="AA62" s="31">
        <v>1089</v>
      </c>
      <c r="AB62" s="31">
        <v>866</v>
      </c>
      <c r="AC62" s="31">
        <v>195</v>
      </c>
      <c r="AD62" s="31">
        <v>203</v>
      </c>
      <c r="AE62" s="31">
        <v>644</v>
      </c>
      <c r="AF62" s="31">
        <v>34</v>
      </c>
      <c r="AG62" s="31">
        <v>46</v>
      </c>
      <c r="AH62" s="31">
        <v>0</v>
      </c>
      <c r="AI62" s="33">
        <v>0</v>
      </c>
      <c r="AJ62" s="31">
        <v>47</v>
      </c>
      <c r="AK62" s="31">
        <v>100</v>
      </c>
      <c r="AL62" s="31">
        <v>222</v>
      </c>
      <c r="AM62" s="31">
        <v>119</v>
      </c>
      <c r="AN62" s="31">
        <v>105</v>
      </c>
      <c r="AO62" s="31">
        <v>2194</v>
      </c>
      <c r="AP62" s="31">
        <v>3256</v>
      </c>
      <c r="AQ62" s="31">
        <v>779</v>
      </c>
      <c r="AR62" s="31">
        <v>90</v>
      </c>
      <c r="AS62" s="31">
        <v>0</v>
      </c>
      <c r="AT62" s="31">
        <v>0</v>
      </c>
      <c r="AU62" s="31">
        <v>26288</v>
      </c>
      <c r="AV62" s="31">
        <v>1541</v>
      </c>
      <c r="AW62" s="31">
        <v>-1981</v>
      </c>
      <c r="AX62" s="31">
        <v>-52</v>
      </c>
      <c r="AY62" s="31">
        <v>1650</v>
      </c>
      <c r="AZ62" s="31">
        <v>794</v>
      </c>
      <c r="BA62" s="31">
        <v>4734</v>
      </c>
      <c r="BB62" s="31">
        <v>-582</v>
      </c>
      <c r="BC62" s="31">
        <v>6104</v>
      </c>
      <c r="BD62" s="31">
        <v>9713</v>
      </c>
      <c r="BE62" s="31">
        <v>15817</v>
      </c>
      <c r="BF62" s="31">
        <v>42105</v>
      </c>
      <c r="BH62" s="5"/>
      <c r="BI62" s="4"/>
      <c r="BJ62" s="4"/>
    </row>
    <row r="63" spans="2:62" ht="13.5" x14ac:dyDescent="0.25">
      <c r="B63" s="24"/>
      <c r="C63" s="54"/>
      <c r="D63" s="24" t="s">
        <v>63</v>
      </c>
      <c r="E63" s="69"/>
      <c r="F63" s="24"/>
      <c r="G63" s="25">
        <v>33</v>
      </c>
      <c r="H63" s="81" t="s">
        <v>169</v>
      </c>
      <c r="I63" s="30" t="s">
        <v>170</v>
      </c>
      <c r="J63" s="31">
        <v>631</v>
      </c>
      <c r="K63" s="31">
        <v>10</v>
      </c>
      <c r="L63" s="31">
        <v>6359</v>
      </c>
      <c r="M63" s="32">
        <v>106</v>
      </c>
      <c r="N63" s="32">
        <v>58</v>
      </c>
      <c r="O63" s="31">
        <v>2892</v>
      </c>
      <c r="P63" s="31">
        <v>16</v>
      </c>
      <c r="Q63" s="32">
        <v>308</v>
      </c>
      <c r="R63" s="31">
        <v>91</v>
      </c>
      <c r="S63" s="32">
        <v>9227</v>
      </c>
      <c r="T63" s="32">
        <v>0</v>
      </c>
      <c r="U63" s="31">
        <v>15</v>
      </c>
      <c r="V63" s="32">
        <v>1486</v>
      </c>
      <c r="W63" s="31">
        <v>793</v>
      </c>
      <c r="X63" s="31">
        <v>0</v>
      </c>
      <c r="Y63" s="31">
        <v>0</v>
      </c>
      <c r="Z63" s="31">
        <v>729</v>
      </c>
      <c r="AA63" s="31">
        <v>1939</v>
      </c>
      <c r="AB63" s="31">
        <v>13691</v>
      </c>
      <c r="AC63" s="31">
        <v>23</v>
      </c>
      <c r="AD63" s="31">
        <v>3148</v>
      </c>
      <c r="AE63" s="31">
        <v>780</v>
      </c>
      <c r="AF63" s="31">
        <v>485</v>
      </c>
      <c r="AG63" s="31">
        <v>119</v>
      </c>
      <c r="AH63" s="31">
        <v>807</v>
      </c>
      <c r="AI63" s="33">
        <v>16337</v>
      </c>
      <c r="AJ63" s="31">
        <v>599</v>
      </c>
      <c r="AK63" s="31">
        <v>855</v>
      </c>
      <c r="AL63" s="31">
        <v>239</v>
      </c>
      <c r="AM63" s="31">
        <v>43</v>
      </c>
      <c r="AN63" s="31">
        <v>318</v>
      </c>
      <c r="AO63" s="31">
        <v>1467</v>
      </c>
      <c r="AP63" s="31">
        <v>306</v>
      </c>
      <c r="AQ63" s="31">
        <v>2621</v>
      </c>
      <c r="AR63" s="31">
        <v>1933</v>
      </c>
      <c r="AS63" s="31">
        <v>0</v>
      </c>
      <c r="AT63" s="31">
        <v>33</v>
      </c>
      <c r="AU63" s="31">
        <v>68464</v>
      </c>
      <c r="AV63" s="31">
        <v>53</v>
      </c>
      <c r="AW63" s="31">
        <v>12258</v>
      </c>
      <c r="AX63" s="31">
        <v>60</v>
      </c>
      <c r="AY63" s="31">
        <v>1824</v>
      </c>
      <c r="AZ63" s="31">
        <v>11721</v>
      </c>
      <c r="BA63" s="31">
        <v>76</v>
      </c>
      <c r="BB63" s="31">
        <v>409</v>
      </c>
      <c r="BC63" s="31">
        <v>26401</v>
      </c>
      <c r="BD63" s="31">
        <v>33612</v>
      </c>
      <c r="BE63" s="31">
        <v>60013</v>
      </c>
      <c r="BF63" s="31">
        <v>128477</v>
      </c>
      <c r="BH63" s="5"/>
      <c r="BI63" s="4"/>
      <c r="BJ63" s="4"/>
    </row>
    <row r="64" spans="2:62" ht="13.5" x14ac:dyDescent="0.25">
      <c r="B64" s="24"/>
      <c r="C64" s="54"/>
      <c r="D64" s="24"/>
      <c r="E64" s="69"/>
      <c r="F64" s="24"/>
      <c r="G64" s="25"/>
      <c r="H64" s="81"/>
      <c r="I64" s="30"/>
      <c r="J64" s="31"/>
      <c r="K64" s="31"/>
      <c r="L64" s="31"/>
      <c r="M64" s="32"/>
      <c r="N64" s="32"/>
      <c r="O64" s="31"/>
      <c r="P64" s="31"/>
      <c r="Q64" s="32"/>
      <c r="R64" s="31"/>
      <c r="S64" s="32"/>
      <c r="T64" s="32"/>
      <c r="U64" s="31"/>
      <c r="V64" s="32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3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>
        <v>0</v>
      </c>
      <c r="BB64" s="31"/>
      <c r="BC64" s="31"/>
      <c r="BD64" s="31">
        <v>0</v>
      </c>
      <c r="BE64" s="31"/>
      <c r="BF64" s="31"/>
      <c r="BH64" s="5"/>
      <c r="BI64" s="4"/>
      <c r="BJ64" s="4"/>
    </row>
    <row r="65" spans="2:62" ht="13.5" x14ac:dyDescent="0.25">
      <c r="B65" s="24"/>
      <c r="C65" s="55" t="s">
        <v>53</v>
      </c>
      <c r="D65" s="24"/>
      <c r="E65" s="69"/>
      <c r="F65" s="24"/>
      <c r="G65" s="25">
        <v>34</v>
      </c>
      <c r="H65" s="55" t="s">
        <v>171</v>
      </c>
      <c r="I65" s="84" t="s">
        <v>172</v>
      </c>
      <c r="J65" s="31">
        <v>1475</v>
      </c>
      <c r="K65" s="31">
        <v>1341</v>
      </c>
      <c r="L65" s="31">
        <v>1734</v>
      </c>
      <c r="M65" s="32">
        <v>1005</v>
      </c>
      <c r="N65" s="32">
        <v>4550</v>
      </c>
      <c r="O65" s="31">
        <v>1698</v>
      </c>
      <c r="P65" s="31">
        <v>1634</v>
      </c>
      <c r="Q65" s="32">
        <v>914</v>
      </c>
      <c r="R65" s="31">
        <v>1429</v>
      </c>
      <c r="S65" s="32">
        <v>3215</v>
      </c>
      <c r="T65" s="32">
        <v>2735</v>
      </c>
      <c r="U65" s="31">
        <v>1549</v>
      </c>
      <c r="V65" s="32">
        <v>921</v>
      </c>
      <c r="W65" s="31">
        <v>6406</v>
      </c>
      <c r="X65" s="31">
        <v>1108</v>
      </c>
      <c r="Y65" s="31">
        <v>1675</v>
      </c>
      <c r="Z65" s="31">
        <v>1560</v>
      </c>
      <c r="AA65" s="31">
        <v>2710</v>
      </c>
      <c r="AB65" s="31">
        <v>3773</v>
      </c>
      <c r="AC65" s="31">
        <v>226</v>
      </c>
      <c r="AD65" s="31">
        <v>0</v>
      </c>
      <c r="AE65" s="31">
        <v>1903</v>
      </c>
      <c r="AF65" s="31">
        <v>1164</v>
      </c>
      <c r="AG65" s="31">
        <v>711</v>
      </c>
      <c r="AH65" s="31">
        <v>2146</v>
      </c>
      <c r="AI65" s="33">
        <v>3538</v>
      </c>
      <c r="AJ65" s="31">
        <v>622</v>
      </c>
      <c r="AK65" s="31">
        <v>6614</v>
      </c>
      <c r="AL65" s="31">
        <v>2142</v>
      </c>
      <c r="AM65" s="31">
        <v>943</v>
      </c>
      <c r="AN65" s="31">
        <v>989</v>
      </c>
      <c r="AO65" s="31">
        <v>429</v>
      </c>
      <c r="AP65" s="31">
        <v>3973</v>
      </c>
      <c r="AQ65" s="31">
        <v>1642</v>
      </c>
      <c r="AR65" s="31">
        <v>1027</v>
      </c>
      <c r="AS65" s="31">
        <v>984</v>
      </c>
      <c r="AT65" s="31">
        <v>2622</v>
      </c>
      <c r="AU65" s="56">
        <v>73107</v>
      </c>
      <c r="AV65" s="31">
        <v>4441</v>
      </c>
      <c r="AW65" s="31">
        <v>13036</v>
      </c>
      <c r="AX65" s="31">
        <v>4331</v>
      </c>
      <c r="AY65" s="31">
        <v>8868</v>
      </c>
      <c r="AZ65" s="31">
        <v>8370</v>
      </c>
      <c r="BA65" s="31">
        <v>7177</v>
      </c>
      <c r="BB65" s="31">
        <v>13386</v>
      </c>
      <c r="BC65" s="56">
        <v>59609</v>
      </c>
      <c r="BD65" s="31">
        <v>41943</v>
      </c>
      <c r="BE65" s="56">
        <v>101552</v>
      </c>
      <c r="BF65" s="56">
        <v>174659</v>
      </c>
      <c r="BH65" s="5"/>
      <c r="BI65" s="4"/>
      <c r="BJ65" s="4"/>
    </row>
    <row r="66" spans="2:62" ht="13.5" x14ac:dyDescent="0.25">
      <c r="B66" s="24"/>
      <c r="C66" s="55" t="s">
        <v>84</v>
      </c>
      <c r="D66" s="24"/>
      <c r="E66" s="69"/>
      <c r="F66" s="24"/>
      <c r="G66" s="25">
        <v>35</v>
      </c>
      <c r="H66" s="55" t="s">
        <v>173</v>
      </c>
      <c r="I66" s="84" t="s">
        <v>174</v>
      </c>
      <c r="J66" s="31">
        <v>0</v>
      </c>
      <c r="K66" s="31">
        <v>0</v>
      </c>
      <c r="L66" s="31">
        <v>3046</v>
      </c>
      <c r="M66" s="32">
        <v>0</v>
      </c>
      <c r="N66" s="32">
        <v>0</v>
      </c>
      <c r="O66" s="31">
        <v>37</v>
      </c>
      <c r="P66" s="31">
        <v>60</v>
      </c>
      <c r="Q66" s="32">
        <v>120</v>
      </c>
      <c r="R66" s="31">
        <v>9866</v>
      </c>
      <c r="S66" s="32">
        <v>0</v>
      </c>
      <c r="T66" s="32">
        <v>0</v>
      </c>
      <c r="U66" s="31">
        <v>0</v>
      </c>
      <c r="V66" s="32">
        <v>0</v>
      </c>
      <c r="W66" s="31">
        <v>0</v>
      </c>
      <c r="X66" s="31">
        <v>233</v>
      </c>
      <c r="Y66" s="31">
        <v>0</v>
      </c>
      <c r="Z66" s="31">
        <v>1272</v>
      </c>
      <c r="AA66" s="31">
        <v>144</v>
      </c>
      <c r="AB66" s="31">
        <v>1243</v>
      </c>
      <c r="AC66" s="31">
        <v>36</v>
      </c>
      <c r="AD66" s="31">
        <v>0</v>
      </c>
      <c r="AE66" s="31">
        <v>0</v>
      </c>
      <c r="AF66" s="31">
        <v>43</v>
      </c>
      <c r="AG66" s="31">
        <v>0</v>
      </c>
      <c r="AH66" s="31">
        <v>0</v>
      </c>
      <c r="AI66" s="33">
        <v>93</v>
      </c>
      <c r="AJ66" s="31">
        <v>0</v>
      </c>
      <c r="AK66" s="31">
        <v>0</v>
      </c>
      <c r="AL66" s="31">
        <v>-2</v>
      </c>
      <c r="AM66" s="31">
        <v>0</v>
      </c>
      <c r="AN66" s="31">
        <v>46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56">
        <v>16237</v>
      </c>
      <c r="AV66" s="31">
        <v>0</v>
      </c>
      <c r="AW66" s="31">
        <v>391</v>
      </c>
      <c r="AX66" s="31">
        <v>5289</v>
      </c>
      <c r="AY66" s="31">
        <v>172</v>
      </c>
      <c r="AZ66" s="31">
        <v>629</v>
      </c>
      <c r="BA66" s="31">
        <v>0</v>
      </c>
      <c r="BB66" s="31">
        <v>17145</v>
      </c>
      <c r="BC66" s="56">
        <v>23626</v>
      </c>
      <c r="BD66" s="31">
        <v>167</v>
      </c>
      <c r="BE66" s="56">
        <v>23793</v>
      </c>
      <c r="BF66" s="56">
        <v>40030</v>
      </c>
      <c r="BH66" s="5"/>
      <c r="BI66" s="4"/>
      <c r="BJ66" s="4"/>
    </row>
    <row r="67" spans="2:62" ht="13.5" x14ac:dyDescent="0.25">
      <c r="B67" s="24"/>
      <c r="C67" s="54" t="s">
        <v>115</v>
      </c>
      <c r="D67" s="24"/>
      <c r="E67" s="69"/>
      <c r="F67" s="24"/>
      <c r="G67" s="25">
        <v>36</v>
      </c>
      <c r="H67" s="55" t="s">
        <v>175</v>
      </c>
      <c r="I67" s="84" t="s">
        <v>176</v>
      </c>
      <c r="J67" s="31">
        <v>536</v>
      </c>
      <c r="K67" s="31">
        <v>3487</v>
      </c>
      <c r="L67" s="31">
        <v>73</v>
      </c>
      <c r="M67" s="32">
        <v>5519</v>
      </c>
      <c r="N67" s="32">
        <v>9510</v>
      </c>
      <c r="O67" s="31">
        <v>11711</v>
      </c>
      <c r="P67" s="31">
        <v>1012</v>
      </c>
      <c r="Q67" s="32">
        <v>1677</v>
      </c>
      <c r="R67" s="31">
        <v>1038</v>
      </c>
      <c r="S67" s="32">
        <v>1956</v>
      </c>
      <c r="T67" s="32">
        <v>8510</v>
      </c>
      <c r="U67" s="31">
        <v>364</v>
      </c>
      <c r="V67" s="32">
        <v>4580</v>
      </c>
      <c r="W67" s="31">
        <v>2966</v>
      </c>
      <c r="X67" s="31">
        <v>2130</v>
      </c>
      <c r="Y67" s="31">
        <v>4043</v>
      </c>
      <c r="Z67" s="31">
        <v>1119</v>
      </c>
      <c r="AA67" s="31">
        <v>5643</v>
      </c>
      <c r="AB67" s="31">
        <v>3513</v>
      </c>
      <c r="AC67" s="31">
        <v>509</v>
      </c>
      <c r="AD67" s="31">
        <v>176</v>
      </c>
      <c r="AE67" s="31">
        <v>3900</v>
      </c>
      <c r="AF67" s="31">
        <v>515</v>
      </c>
      <c r="AG67" s="31">
        <v>7460</v>
      </c>
      <c r="AH67" s="31">
        <v>5012</v>
      </c>
      <c r="AI67" s="33">
        <v>9579</v>
      </c>
      <c r="AJ67" s="31">
        <v>524</v>
      </c>
      <c r="AK67" s="31">
        <v>3288</v>
      </c>
      <c r="AL67" s="31">
        <v>1479</v>
      </c>
      <c r="AM67" s="31">
        <v>2756</v>
      </c>
      <c r="AN67" s="31">
        <v>6606</v>
      </c>
      <c r="AO67" s="31">
        <v>0</v>
      </c>
      <c r="AP67" s="31">
        <v>10522</v>
      </c>
      <c r="AQ67" s="31">
        <v>1421</v>
      </c>
      <c r="AR67" s="31">
        <v>850</v>
      </c>
      <c r="AS67" s="31">
        <v>2435</v>
      </c>
      <c r="AT67" s="31">
        <v>2156</v>
      </c>
      <c r="AU67" s="56">
        <v>128575</v>
      </c>
      <c r="AV67" s="31">
        <v>1705</v>
      </c>
      <c r="AW67" s="31">
        <v>22890</v>
      </c>
      <c r="AX67" s="31">
        <v>57734</v>
      </c>
      <c r="AY67" s="31">
        <v>11846</v>
      </c>
      <c r="AZ67" s="31">
        <v>6627</v>
      </c>
      <c r="BA67" s="31">
        <v>3125</v>
      </c>
      <c r="BB67" s="31">
        <v>144461</v>
      </c>
      <c r="BC67" s="56">
        <v>248388</v>
      </c>
      <c r="BD67" s="31">
        <v>27313</v>
      </c>
      <c r="BE67" s="56">
        <v>275701</v>
      </c>
      <c r="BF67" s="56">
        <v>404276</v>
      </c>
      <c r="BH67" s="5"/>
      <c r="BI67" s="9"/>
      <c r="BJ67" s="4"/>
    </row>
    <row r="68" spans="2:62" ht="14.25" thickBot="1" x14ac:dyDescent="0.3">
      <c r="B68" s="41"/>
      <c r="C68" s="92" t="s">
        <v>177</v>
      </c>
      <c r="D68" s="41"/>
      <c r="E68" s="93"/>
      <c r="F68" s="41"/>
      <c r="G68" s="42">
        <v>37</v>
      </c>
      <c r="H68" s="94" t="s">
        <v>178</v>
      </c>
      <c r="I68" s="44" t="s">
        <v>179</v>
      </c>
      <c r="J68" s="45">
        <v>62</v>
      </c>
      <c r="K68" s="45">
        <v>587</v>
      </c>
      <c r="L68" s="45">
        <v>269</v>
      </c>
      <c r="M68" s="46">
        <v>3958</v>
      </c>
      <c r="N68" s="46">
        <v>191</v>
      </c>
      <c r="O68" s="45">
        <v>0</v>
      </c>
      <c r="P68" s="45">
        <v>990</v>
      </c>
      <c r="Q68" s="46">
        <v>0</v>
      </c>
      <c r="R68" s="45">
        <v>227</v>
      </c>
      <c r="S68" s="46">
        <v>0</v>
      </c>
      <c r="T68" s="46">
        <v>15409</v>
      </c>
      <c r="U68" s="45">
        <v>0</v>
      </c>
      <c r="V68" s="46">
        <v>0</v>
      </c>
      <c r="W68" s="45">
        <v>930</v>
      </c>
      <c r="X68" s="45">
        <v>1133</v>
      </c>
      <c r="Y68" s="45">
        <v>0</v>
      </c>
      <c r="Z68" s="45">
        <v>646</v>
      </c>
      <c r="AA68" s="45">
        <v>1211</v>
      </c>
      <c r="AB68" s="45">
        <v>3835</v>
      </c>
      <c r="AC68" s="45">
        <v>0</v>
      </c>
      <c r="AD68" s="45">
        <v>0</v>
      </c>
      <c r="AE68" s="45">
        <v>0</v>
      </c>
      <c r="AF68" s="45">
        <v>0</v>
      </c>
      <c r="AG68" s="45">
        <v>502</v>
      </c>
      <c r="AH68" s="45">
        <v>1683</v>
      </c>
      <c r="AI68" s="47">
        <v>2551</v>
      </c>
      <c r="AJ68" s="45">
        <v>0</v>
      </c>
      <c r="AK68" s="45">
        <v>3123</v>
      </c>
      <c r="AL68" s="45">
        <v>137</v>
      </c>
      <c r="AM68" s="45">
        <v>92</v>
      </c>
      <c r="AN68" s="45">
        <v>159</v>
      </c>
      <c r="AO68" s="45">
        <v>36</v>
      </c>
      <c r="AP68" s="45">
        <v>2923</v>
      </c>
      <c r="AQ68" s="45">
        <v>0</v>
      </c>
      <c r="AR68" s="45">
        <v>753</v>
      </c>
      <c r="AS68" s="45">
        <v>173</v>
      </c>
      <c r="AT68" s="45">
        <v>0</v>
      </c>
      <c r="AU68" s="95">
        <v>41580</v>
      </c>
      <c r="AV68" s="45">
        <v>1546</v>
      </c>
      <c r="AW68" s="45">
        <v>3769</v>
      </c>
      <c r="AX68" s="45">
        <v>0</v>
      </c>
      <c r="AY68" s="45">
        <v>1433</v>
      </c>
      <c r="AZ68" s="45">
        <v>2141</v>
      </c>
      <c r="BA68" s="45">
        <v>316</v>
      </c>
      <c r="BB68" s="45">
        <v>1221</v>
      </c>
      <c r="BC68" s="95">
        <v>10426</v>
      </c>
      <c r="BD68" s="45">
        <v>14739</v>
      </c>
      <c r="BE68" s="95">
        <v>25165</v>
      </c>
      <c r="BF68" s="95">
        <v>66745</v>
      </c>
      <c r="BH68" s="5"/>
      <c r="BI68" s="4"/>
      <c r="BJ68" s="4"/>
    </row>
    <row r="69" spans="2:62" ht="15" thickTop="1" thickBot="1" x14ac:dyDescent="0.3">
      <c r="B69" s="198"/>
      <c r="C69" s="209" t="s">
        <v>180</v>
      </c>
      <c r="D69" s="209"/>
      <c r="E69" s="209"/>
      <c r="F69" s="209"/>
      <c r="G69" s="209"/>
      <c r="H69" s="209"/>
      <c r="I69" s="67"/>
      <c r="J69" s="68">
        <f>J5+J36+J48</f>
        <v>257776</v>
      </c>
      <c r="K69" s="68">
        <f>K5+K36+K48</f>
        <v>256058</v>
      </c>
      <c r="L69" s="68">
        <f t="shared" ref="L69:BF69" si="37">L5+L36+L48</f>
        <v>393273</v>
      </c>
      <c r="M69" s="68">
        <f t="shared" si="37"/>
        <v>187235</v>
      </c>
      <c r="N69" s="68">
        <f t="shared" si="37"/>
        <v>650695</v>
      </c>
      <c r="O69" s="68">
        <f t="shared" si="37"/>
        <v>460967</v>
      </c>
      <c r="P69" s="68">
        <f t="shared" si="37"/>
        <v>218719</v>
      </c>
      <c r="Q69" s="68">
        <f t="shared" si="37"/>
        <v>204554</v>
      </c>
      <c r="R69" s="68">
        <f t="shared" si="37"/>
        <v>206843</v>
      </c>
      <c r="S69" s="68">
        <f t="shared" si="37"/>
        <v>494741</v>
      </c>
      <c r="T69" s="68">
        <f t="shared" si="37"/>
        <v>615053</v>
      </c>
      <c r="U69" s="68">
        <f t="shared" si="37"/>
        <v>301606</v>
      </c>
      <c r="V69" s="68">
        <f t="shared" si="37"/>
        <v>271741</v>
      </c>
      <c r="W69" s="68">
        <f t="shared" si="37"/>
        <v>695788</v>
      </c>
      <c r="X69" s="68">
        <f t="shared" si="37"/>
        <v>231247</v>
      </c>
      <c r="Y69" s="68">
        <f t="shared" si="37"/>
        <v>296315</v>
      </c>
      <c r="Z69" s="68">
        <f t="shared" si="37"/>
        <v>289817</v>
      </c>
      <c r="AA69" s="68">
        <f t="shared" si="37"/>
        <v>422707</v>
      </c>
      <c r="AB69" s="68">
        <f t="shared" si="37"/>
        <v>513393</v>
      </c>
      <c r="AC69" s="68">
        <f t="shared" si="37"/>
        <v>149336</v>
      </c>
      <c r="AD69" s="68">
        <f t="shared" si="37"/>
        <v>167730</v>
      </c>
      <c r="AE69" s="68">
        <f t="shared" si="37"/>
        <v>292346</v>
      </c>
      <c r="AF69" s="68">
        <f t="shared" si="37"/>
        <v>161734</v>
      </c>
      <c r="AG69" s="68">
        <f t="shared" si="37"/>
        <v>121502</v>
      </c>
      <c r="AH69" s="68">
        <f t="shared" si="37"/>
        <v>428104</v>
      </c>
      <c r="AI69" s="68">
        <f t="shared" si="37"/>
        <v>341284</v>
      </c>
      <c r="AJ69" s="68">
        <f t="shared" si="37"/>
        <v>182678</v>
      </c>
      <c r="AK69" s="68">
        <f t="shared" si="37"/>
        <v>796926</v>
      </c>
      <c r="AL69" s="68">
        <f t="shared" si="37"/>
        <v>325204</v>
      </c>
      <c r="AM69" s="68">
        <f t="shared" si="37"/>
        <v>189971</v>
      </c>
      <c r="AN69" s="68">
        <f t="shared" si="37"/>
        <v>274675</v>
      </c>
      <c r="AO69" s="68">
        <f t="shared" si="37"/>
        <v>129235</v>
      </c>
      <c r="AP69" s="68">
        <f t="shared" si="37"/>
        <v>880439</v>
      </c>
      <c r="AQ69" s="68">
        <f t="shared" si="37"/>
        <v>354634</v>
      </c>
      <c r="AR69" s="68">
        <f t="shared" si="37"/>
        <v>197271</v>
      </c>
      <c r="AS69" s="68">
        <f t="shared" si="37"/>
        <v>190526</v>
      </c>
      <c r="AT69" s="68">
        <f t="shared" si="37"/>
        <v>393749</v>
      </c>
      <c r="AU69" s="68">
        <f t="shared" si="37"/>
        <v>12545872</v>
      </c>
      <c r="AV69" s="68">
        <f t="shared" si="37"/>
        <v>783881</v>
      </c>
      <c r="AW69" s="68">
        <f t="shared" si="37"/>
        <v>1711383</v>
      </c>
      <c r="AX69" s="68">
        <f t="shared" si="37"/>
        <v>1022043</v>
      </c>
      <c r="AY69" s="68">
        <f t="shared" si="37"/>
        <v>1956162</v>
      </c>
      <c r="AZ69" s="68">
        <f t="shared" si="37"/>
        <v>1096590</v>
      </c>
      <c r="BA69" s="68">
        <f t="shared" si="37"/>
        <v>1009752</v>
      </c>
      <c r="BB69" s="68">
        <f t="shared" si="37"/>
        <v>2165882</v>
      </c>
      <c r="BC69" s="68">
        <f t="shared" si="37"/>
        <v>9745693</v>
      </c>
      <c r="BD69" s="68">
        <f t="shared" si="37"/>
        <v>8649967</v>
      </c>
      <c r="BE69" s="68">
        <f t="shared" si="37"/>
        <v>18395660</v>
      </c>
      <c r="BF69" s="195">
        <f t="shared" si="37"/>
        <v>30941532</v>
      </c>
      <c r="BH69" s="5"/>
      <c r="BI69" s="4"/>
      <c r="BJ69" s="4"/>
    </row>
    <row r="70" spans="2:62" ht="15" thickTop="1" thickBot="1" x14ac:dyDescent="0.3">
      <c r="B70" s="199"/>
      <c r="C70" s="208" t="s">
        <v>181</v>
      </c>
      <c r="D70" s="208"/>
      <c r="E70" s="208"/>
      <c r="F70" s="208"/>
      <c r="G70" s="208"/>
      <c r="H70" s="208"/>
      <c r="I70" s="49"/>
      <c r="J70" s="50">
        <f>J71</f>
        <v>557</v>
      </c>
      <c r="K70" s="50">
        <f t="shared" ref="K70:BF70" si="38">K71</f>
        <v>86</v>
      </c>
      <c r="L70" s="50">
        <f t="shared" si="38"/>
        <v>1</v>
      </c>
      <c r="M70" s="50">
        <f t="shared" si="38"/>
        <v>273</v>
      </c>
      <c r="N70" s="50">
        <f t="shared" si="38"/>
        <v>0</v>
      </c>
      <c r="O70" s="50">
        <f t="shared" si="38"/>
        <v>9049</v>
      </c>
      <c r="P70" s="50">
        <f t="shared" si="38"/>
        <v>9349</v>
      </c>
      <c r="Q70" s="50">
        <f t="shared" si="38"/>
        <v>3072</v>
      </c>
      <c r="R70" s="50">
        <f t="shared" si="38"/>
        <v>2093</v>
      </c>
      <c r="S70" s="50">
        <f t="shared" si="38"/>
        <v>7453</v>
      </c>
      <c r="T70" s="50">
        <f t="shared" si="38"/>
        <v>7211</v>
      </c>
      <c r="U70" s="50">
        <f t="shared" si="38"/>
        <v>0</v>
      </c>
      <c r="V70" s="50">
        <f t="shared" si="38"/>
        <v>0</v>
      </c>
      <c r="W70" s="50">
        <f t="shared" si="38"/>
        <v>5986</v>
      </c>
      <c r="X70" s="50">
        <f t="shared" si="38"/>
        <v>12075</v>
      </c>
      <c r="Y70" s="50">
        <f t="shared" si="38"/>
        <v>162</v>
      </c>
      <c r="Z70" s="50">
        <f t="shared" si="38"/>
        <v>19</v>
      </c>
      <c r="AA70" s="50">
        <f t="shared" si="38"/>
        <v>368</v>
      </c>
      <c r="AB70" s="50">
        <f t="shared" si="38"/>
        <v>13616</v>
      </c>
      <c r="AC70" s="50">
        <f t="shared" si="38"/>
        <v>0</v>
      </c>
      <c r="AD70" s="50">
        <f t="shared" si="38"/>
        <v>0</v>
      </c>
      <c r="AE70" s="50">
        <f t="shared" si="38"/>
        <v>1336</v>
      </c>
      <c r="AF70" s="50">
        <f t="shared" si="38"/>
        <v>24</v>
      </c>
      <c r="AG70" s="50">
        <f t="shared" si="38"/>
        <v>281</v>
      </c>
      <c r="AH70" s="50">
        <f t="shared" si="38"/>
        <v>28</v>
      </c>
      <c r="AI70" s="50">
        <f t="shared" si="38"/>
        <v>753</v>
      </c>
      <c r="AJ70" s="50">
        <f t="shared" si="38"/>
        <v>807</v>
      </c>
      <c r="AK70" s="50">
        <f t="shared" si="38"/>
        <v>13383</v>
      </c>
      <c r="AL70" s="50">
        <f t="shared" si="38"/>
        <v>189</v>
      </c>
      <c r="AM70" s="50">
        <f t="shared" si="38"/>
        <v>166</v>
      </c>
      <c r="AN70" s="50">
        <f t="shared" si="38"/>
        <v>1155</v>
      </c>
      <c r="AO70" s="50">
        <f t="shared" si="38"/>
        <v>266</v>
      </c>
      <c r="AP70" s="50">
        <f t="shared" si="38"/>
        <v>1155</v>
      </c>
      <c r="AQ70" s="50">
        <f t="shared" si="38"/>
        <v>0</v>
      </c>
      <c r="AR70" s="50">
        <f t="shared" si="38"/>
        <v>6171</v>
      </c>
      <c r="AS70" s="50">
        <f t="shared" si="38"/>
        <v>19</v>
      </c>
      <c r="AT70" s="50">
        <f t="shared" si="38"/>
        <v>871</v>
      </c>
      <c r="AU70" s="50">
        <f t="shared" si="38"/>
        <v>97974</v>
      </c>
      <c r="AV70" s="50">
        <f t="shared" si="38"/>
        <v>2430</v>
      </c>
      <c r="AW70" s="50">
        <f t="shared" si="38"/>
        <v>31344</v>
      </c>
      <c r="AX70" s="50">
        <f t="shared" si="38"/>
        <v>1798</v>
      </c>
      <c r="AY70" s="50">
        <f t="shared" si="38"/>
        <v>7499</v>
      </c>
      <c r="AZ70" s="50">
        <f t="shared" si="38"/>
        <v>5320</v>
      </c>
      <c r="BA70" s="50">
        <f t="shared" si="38"/>
        <v>673</v>
      </c>
      <c r="BB70" s="50">
        <f t="shared" si="38"/>
        <v>32322</v>
      </c>
      <c r="BC70" s="50">
        <f t="shared" si="38"/>
        <v>81386</v>
      </c>
      <c r="BD70" s="50">
        <f t="shared" si="38"/>
        <v>210598</v>
      </c>
      <c r="BE70" s="50">
        <f t="shared" si="38"/>
        <v>291984</v>
      </c>
      <c r="BF70" s="196">
        <f t="shared" si="38"/>
        <v>389958</v>
      </c>
      <c r="BH70" s="5"/>
      <c r="BI70" s="4"/>
      <c r="BJ70" s="4"/>
    </row>
    <row r="71" spans="2:62" ht="15" thickTop="1" thickBot="1" x14ac:dyDescent="0.3">
      <c r="B71" s="57"/>
      <c r="C71" s="57"/>
      <c r="D71" s="58"/>
      <c r="E71" s="58"/>
      <c r="F71" s="58"/>
      <c r="G71" s="59">
        <v>38</v>
      </c>
      <c r="H71" s="60" t="s">
        <v>182</v>
      </c>
      <c r="I71" s="61" t="s">
        <v>183</v>
      </c>
      <c r="J71" s="62">
        <v>557</v>
      </c>
      <c r="K71" s="62">
        <v>86</v>
      </c>
      <c r="L71" s="62">
        <v>1</v>
      </c>
      <c r="M71" s="63">
        <v>273</v>
      </c>
      <c r="N71" s="63">
        <v>0</v>
      </c>
      <c r="O71" s="62">
        <v>9049</v>
      </c>
      <c r="P71" s="62">
        <v>9349</v>
      </c>
      <c r="Q71" s="63">
        <v>3072</v>
      </c>
      <c r="R71" s="62">
        <v>2093</v>
      </c>
      <c r="S71" s="63">
        <v>7453</v>
      </c>
      <c r="T71" s="63">
        <v>7211</v>
      </c>
      <c r="U71" s="62">
        <v>0</v>
      </c>
      <c r="V71" s="63">
        <v>0</v>
      </c>
      <c r="W71" s="62">
        <v>5986</v>
      </c>
      <c r="X71" s="62">
        <v>12075</v>
      </c>
      <c r="Y71" s="62">
        <v>162</v>
      </c>
      <c r="Z71" s="62">
        <v>19</v>
      </c>
      <c r="AA71" s="62">
        <v>368</v>
      </c>
      <c r="AB71" s="62">
        <v>13616</v>
      </c>
      <c r="AC71" s="62">
        <v>0</v>
      </c>
      <c r="AD71" s="62">
        <v>0</v>
      </c>
      <c r="AE71" s="62">
        <v>1336</v>
      </c>
      <c r="AF71" s="62">
        <v>24</v>
      </c>
      <c r="AG71" s="62">
        <v>281</v>
      </c>
      <c r="AH71" s="62">
        <v>28</v>
      </c>
      <c r="AI71" s="64">
        <v>753</v>
      </c>
      <c r="AJ71" s="62">
        <v>807</v>
      </c>
      <c r="AK71" s="62">
        <v>13383</v>
      </c>
      <c r="AL71" s="62">
        <v>189</v>
      </c>
      <c r="AM71" s="62">
        <v>166</v>
      </c>
      <c r="AN71" s="62">
        <v>1155</v>
      </c>
      <c r="AO71" s="62">
        <v>266</v>
      </c>
      <c r="AP71" s="62">
        <v>1155</v>
      </c>
      <c r="AQ71" s="62">
        <v>0</v>
      </c>
      <c r="AR71" s="62">
        <v>6171</v>
      </c>
      <c r="AS71" s="62">
        <v>19</v>
      </c>
      <c r="AT71" s="62">
        <v>871</v>
      </c>
      <c r="AU71" s="65">
        <v>97974</v>
      </c>
      <c r="AV71" s="62">
        <v>2430</v>
      </c>
      <c r="AW71" s="62">
        <v>31344</v>
      </c>
      <c r="AX71" s="62">
        <v>1798</v>
      </c>
      <c r="AY71" s="62">
        <v>7499</v>
      </c>
      <c r="AZ71" s="62">
        <v>5320</v>
      </c>
      <c r="BA71" s="62">
        <v>673</v>
      </c>
      <c r="BB71" s="62">
        <v>32322</v>
      </c>
      <c r="BC71" s="65">
        <v>81386</v>
      </c>
      <c r="BD71" s="62">
        <v>210598</v>
      </c>
      <c r="BE71" s="65">
        <v>291984</v>
      </c>
      <c r="BF71" s="65">
        <v>389958</v>
      </c>
      <c r="BH71" s="5"/>
      <c r="BI71" s="4"/>
      <c r="BJ71" s="4"/>
    </row>
    <row r="72" spans="2:62" ht="14.25" customHeight="1" thickTop="1" thickBot="1" x14ac:dyDescent="0.3">
      <c r="B72" s="200"/>
      <c r="C72" s="212" t="s">
        <v>184</v>
      </c>
      <c r="D72" s="212"/>
      <c r="E72" s="212"/>
      <c r="F72" s="212"/>
      <c r="G72" s="212"/>
      <c r="H72" s="212"/>
      <c r="I72" s="52" t="s">
        <v>185</v>
      </c>
      <c r="J72" s="53">
        <f>J73+J76</f>
        <v>0</v>
      </c>
      <c r="K72" s="53">
        <f t="shared" ref="K72:BF72" si="39">K73+K76</f>
        <v>69593</v>
      </c>
      <c r="L72" s="53">
        <f t="shared" si="39"/>
        <v>0</v>
      </c>
      <c r="M72" s="53">
        <f t="shared" si="39"/>
        <v>0</v>
      </c>
      <c r="N72" s="53">
        <f t="shared" si="39"/>
        <v>0</v>
      </c>
      <c r="O72" s="53">
        <f t="shared" si="39"/>
        <v>33</v>
      </c>
      <c r="P72" s="53">
        <f t="shared" si="39"/>
        <v>0</v>
      </c>
      <c r="Q72" s="53">
        <f t="shared" si="39"/>
        <v>0</v>
      </c>
      <c r="R72" s="53">
        <f t="shared" si="39"/>
        <v>50</v>
      </c>
      <c r="S72" s="53">
        <f t="shared" si="39"/>
        <v>31130</v>
      </c>
      <c r="T72" s="53">
        <f t="shared" si="39"/>
        <v>0</v>
      </c>
      <c r="U72" s="53">
        <f t="shared" si="39"/>
        <v>0</v>
      </c>
      <c r="V72" s="53">
        <f t="shared" si="39"/>
        <v>115627</v>
      </c>
      <c r="W72" s="53">
        <f t="shared" si="39"/>
        <v>0</v>
      </c>
      <c r="X72" s="53">
        <f t="shared" si="39"/>
        <v>66918</v>
      </c>
      <c r="Y72" s="53">
        <f t="shared" si="39"/>
        <v>17300</v>
      </c>
      <c r="Z72" s="53">
        <f t="shared" si="39"/>
        <v>6628</v>
      </c>
      <c r="AA72" s="53">
        <f t="shared" si="39"/>
        <v>1251</v>
      </c>
      <c r="AB72" s="53">
        <f t="shared" si="39"/>
        <v>86756</v>
      </c>
      <c r="AC72" s="53">
        <f t="shared" si="39"/>
        <v>0</v>
      </c>
      <c r="AD72" s="53">
        <f t="shared" si="39"/>
        <v>0</v>
      </c>
      <c r="AE72" s="53">
        <f t="shared" si="39"/>
        <v>0</v>
      </c>
      <c r="AF72" s="53">
        <f t="shared" si="39"/>
        <v>5000</v>
      </c>
      <c r="AG72" s="53">
        <f t="shared" si="39"/>
        <v>0</v>
      </c>
      <c r="AH72" s="53">
        <f t="shared" si="39"/>
        <v>0</v>
      </c>
      <c r="AI72" s="53">
        <f t="shared" si="39"/>
        <v>300035</v>
      </c>
      <c r="AJ72" s="53">
        <f t="shared" si="39"/>
        <v>0</v>
      </c>
      <c r="AK72" s="53">
        <f t="shared" si="39"/>
        <v>0</v>
      </c>
      <c r="AL72" s="53">
        <f t="shared" si="39"/>
        <v>0</v>
      </c>
      <c r="AM72" s="53">
        <f t="shared" si="39"/>
        <v>20000</v>
      </c>
      <c r="AN72" s="53">
        <f t="shared" si="39"/>
        <v>0</v>
      </c>
      <c r="AO72" s="53">
        <f t="shared" si="39"/>
        <v>0</v>
      </c>
      <c r="AP72" s="53">
        <f t="shared" si="39"/>
        <v>200000</v>
      </c>
      <c r="AQ72" s="53">
        <f t="shared" si="39"/>
        <v>14262</v>
      </c>
      <c r="AR72" s="53">
        <f t="shared" si="39"/>
        <v>0</v>
      </c>
      <c r="AS72" s="53">
        <f t="shared" si="39"/>
        <v>0</v>
      </c>
      <c r="AT72" s="53">
        <f t="shared" si="39"/>
        <v>0</v>
      </c>
      <c r="AU72" s="53">
        <f t="shared" si="39"/>
        <v>934583</v>
      </c>
      <c r="AV72" s="53">
        <f t="shared" si="39"/>
        <v>15653</v>
      </c>
      <c r="AW72" s="53">
        <f t="shared" si="39"/>
        <v>1</v>
      </c>
      <c r="AX72" s="53">
        <f t="shared" si="39"/>
        <v>236</v>
      </c>
      <c r="AY72" s="53">
        <f t="shared" si="39"/>
        <v>186304</v>
      </c>
      <c r="AZ72" s="53">
        <f t="shared" si="39"/>
        <v>6130</v>
      </c>
      <c r="BA72" s="53">
        <f t="shared" si="39"/>
        <v>120000</v>
      </c>
      <c r="BB72" s="53">
        <f t="shared" si="39"/>
        <v>282374</v>
      </c>
      <c r="BC72" s="53">
        <f t="shared" si="39"/>
        <v>610698</v>
      </c>
      <c r="BD72" s="53">
        <f t="shared" si="39"/>
        <v>47800</v>
      </c>
      <c r="BE72" s="53">
        <f t="shared" si="39"/>
        <v>658498</v>
      </c>
      <c r="BF72" s="197">
        <f t="shared" si="39"/>
        <v>1593081</v>
      </c>
      <c r="BH72" s="5"/>
      <c r="BI72" s="4"/>
      <c r="BJ72" s="4"/>
    </row>
    <row r="73" spans="2:62" ht="14.25" thickTop="1" x14ac:dyDescent="0.25">
      <c r="B73" s="35"/>
      <c r="C73" s="35"/>
      <c r="D73" s="36" t="s">
        <v>57</v>
      </c>
      <c r="E73" s="35"/>
      <c r="F73" s="35"/>
      <c r="G73" s="37"/>
      <c r="H73" s="38" t="s">
        <v>186</v>
      </c>
      <c r="I73" s="39" t="s">
        <v>187</v>
      </c>
      <c r="J73" s="40">
        <f>J74+J75</f>
        <v>0</v>
      </c>
      <c r="K73" s="40">
        <f t="shared" ref="K73:BF73" si="40">K74+K75</f>
        <v>69593</v>
      </c>
      <c r="L73" s="40">
        <f t="shared" si="40"/>
        <v>0</v>
      </c>
      <c r="M73" s="40">
        <f t="shared" si="40"/>
        <v>0</v>
      </c>
      <c r="N73" s="40">
        <f t="shared" si="40"/>
        <v>0</v>
      </c>
      <c r="O73" s="40">
        <f t="shared" si="40"/>
        <v>0</v>
      </c>
      <c r="P73" s="40">
        <f t="shared" si="40"/>
        <v>0</v>
      </c>
      <c r="Q73" s="40">
        <f t="shared" si="40"/>
        <v>0</v>
      </c>
      <c r="R73" s="40">
        <f t="shared" si="40"/>
        <v>0</v>
      </c>
      <c r="S73" s="40">
        <f t="shared" si="40"/>
        <v>31130</v>
      </c>
      <c r="T73" s="40">
        <f t="shared" si="40"/>
        <v>0</v>
      </c>
      <c r="U73" s="40">
        <f t="shared" si="40"/>
        <v>0</v>
      </c>
      <c r="V73" s="40">
        <f t="shared" si="40"/>
        <v>115627</v>
      </c>
      <c r="W73" s="40">
        <f t="shared" si="40"/>
        <v>0</v>
      </c>
      <c r="X73" s="40">
        <f t="shared" si="40"/>
        <v>66918</v>
      </c>
      <c r="Y73" s="40">
        <f t="shared" si="40"/>
        <v>17300</v>
      </c>
      <c r="Z73" s="40">
        <f t="shared" si="40"/>
        <v>6628</v>
      </c>
      <c r="AA73" s="40">
        <f t="shared" si="40"/>
        <v>0</v>
      </c>
      <c r="AB73" s="40">
        <f t="shared" si="40"/>
        <v>86756</v>
      </c>
      <c r="AC73" s="40">
        <f t="shared" si="40"/>
        <v>0</v>
      </c>
      <c r="AD73" s="40">
        <f t="shared" si="40"/>
        <v>0</v>
      </c>
      <c r="AE73" s="40">
        <f t="shared" si="40"/>
        <v>0</v>
      </c>
      <c r="AF73" s="40">
        <f t="shared" si="40"/>
        <v>5000</v>
      </c>
      <c r="AG73" s="40">
        <f t="shared" si="40"/>
        <v>0</v>
      </c>
      <c r="AH73" s="40">
        <f t="shared" si="40"/>
        <v>0</v>
      </c>
      <c r="AI73" s="40">
        <f t="shared" si="40"/>
        <v>300000</v>
      </c>
      <c r="AJ73" s="40">
        <f t="shared" si="40"/>
        <v>0</v>
      </c>
      <c r="AK73" s="40">
        <f t="shared" si="40"/>
        <v>0</v>
      </c>
      <c r="AL73" s="40">
        <f t="shared" si="40"/>
        <v>0</v>
      </c>
      <c r="AM73" s="40">
        <f t="shared" si="40"/>
        <v>20000</v>
      </c>
      <c r="AN73" s="40">
        <f t="shared" si="40"/>
        <v>0</v>
      </c>
      <c r="AO73" s="40">
        <f t="shared" si="40"/>
        <v>0</v>
      </c>
      <c r="AP73" s="40">
        <f t="shared" si="40"/>
        <v>200000</v>
      </c>
      <c r="AQ73" s="40">
        <f t="shared" si="40"/>
        <v>14262</v>
      </c>
      <c r="AR73" s="40">
        <f t="shared" si="40"/>
        <v>0</v>
      </c>
      <c r="AS73" s="40">
        <f t="shared" si="40"/>
        <v>0</v>
      </c>
      <c r="AT73" s="40">
        <f t="shared" si="40"/>
        <v>0</v>
      </c>
      <c r="AU73" s="40">
        <f t="shared" si="40"/>
        <v>933214</v>
      </c>
      <c r="AV73" s="40">
        <f t="shared" si="40"/>
        <v>15653</v>
      </c>
      <c r="AW73" s="40">
        <f t="shared" si="40"/>
        <v>0</v>
      </c>
      <c r="AX73" s="40">
        <f t="shared" si="40"/>
        <v>0</v>
      </c>
      <c r="AY73" s="40">
        <f t="shared" si="40"/>
        <v>186304</v>
      </c>
      <c r="AZ73" s="40">
        <f t="shared" si="40"/>
        <v>0</v>
      </c>
      <c r="BA73" s="40">
        <f t="shared" si="40"/>
        <v>120000</v>
      </c>
      <c r="BB73" s="40">
        <f t="shared" si="40"/>
        <v>219758</v>
      </c>
      <c r="BC73" s="40">
        <f t="shared" si="40"/>
        <v>541715</v>
      </c>
      <c r="BD73" s="40">
        <f t="shared" si="40"/>
        <v>47497</v>
      </c>
      <c r="BE73" s="40">
        <f t="shared" si="40"/>
        <v>589212</v>
      </c>
      <c r="BF73" s="40">
        <f t="shared" si="40"/>
        <v>1522426</v>
      </c>
      <c r="BH73" s="5"/>
      <c r="BI73" s="4"/>
      <c r="BJ73" s="4"/>
    </row>
    <row r="74" spans="2:62" ht="13.5" x14ac:dyDescent="0.25">
      <c r="B74" s="24"/>
      <c r="C74" s="24"/>
      <c r="D74" s="24"/>
      <c r="E74" s="29" t="s">
        <v>129</v>
      </c>
      <c r="F74" s="24"/>
      <c r="G74" s="25">
        <v>39</v>
      </c>
      <c r="H74" s="26" t="s">
        <v>188</v>
      </c>
      <c r="I74" s="30" t="s">
        <v>189</v>
      </c>
      <c r="J74" s="31">
        <v>0</v>
      </c>
      <c r="K74" s="31">
        <v>69593</v>
      </c>
      <c r="L74" s="31">
        <v>0</v>
      </c>
      <c r="M74" s="32">
        <v>0</v>
      </c>
      <c r="N74" s="32">
        <v>0</v>
      </c>
      <c r="O74" s="31">
        <v>0</v>
      </c>
      <c r="P74" s="31">
        <v>0</v>
      </c>
      <c r="Q74" s="32">
        <v>0</v>
      </c>
      <c r="R74" s="31">
        <v>0</v>
      </c>
      <c r="S74" s="32">
        <v>31130</v>
      </c>
      <c r="T74" s="32">
        <v>0</v>
      </c>
      <c r="U74" s="31">
        <v>0</v>
      </c>
      <c r="V74" s="32">
        <v>115627</v>
      </c>
      <c r="W74" s="31">
        <v>0</v>
      </c>
      <c r="X74" s="31">
        <v>66918</v>
      </c>
      <c r="Y74" s="31">
        <v>17300</v>
      </c>
      <c r="Z74" s="31">
        <v>6628</v>
      </c>
      <c r="AA74" s="31">
        <v>0</v>
      </c>
      <c r="AB74" s="31">
        <v>86756</v>
      </c>
      <c r="AC74" s="31">
        <v>0</v>
      </c>
      <c r="AD74" s="31">
        <v>0</v>
      </c>
      <c r="AE74" s="31">
        <v>0</v>
      </c>
      <c r="AF74" s="31">
        <v>5000</v>
      </c>
      <c r="AG74" s="31">
        <v>0</v>
      </c>
      <c r="AH74" s="31">
        <v>0</v>
      </c>
      <c r="AI74" s="33">
        <v>300000</v>
      </c>
      <c r="AJ74" s="31">
        <v>0</v>
      </c>
      <c r="AK74" s="31">
        <v>0</v>
      </c>
      <c r="AL74" s="31">
        <v>0</v>
      </c>
      <c r="AM74" s="31">
        <v>20000</v>
      </c>
      <c r="AN74" s="31">
        <v>0</v>
      </c>
      <c r="AO74" s="31">
        <v>0</v>
      </c>
      <c r="AP74" s="31">
        <v>200000</v>
      </c>
      <c r="AQ74" s="31">
        <v>14262</v>
      </c>
      <c r="AR74" s="31">
        <v>0</v>
      </c>
      <c r="AS74" s="31">
        <v>0</v>
      </c>
      <c r="AT74" s="31">
        <v>0</v>
      </c>
      <c r="AU74" s="31">
        <v>933214</v>
      </c>
      <c r="AV74" s="31">
        <v>15653</v>
      </c>
      <c r="AW74" s="31">
        <v>0</v>
      </c>
      <c r="AX74" s="31">
        <v>0</v>
      </c>
      <c r="AY74" s="31">
        <v>186304</v>
      </c>
      <c r="AZ74" s="31">
        <v>0</v>
      </c>
      <c r="BA74" s="31">
        <v>120000</v>
      </c>
      <c r="BB74" s="31">
        <v>100000</v>
      </c>
      <c r="BC74" s="31">
        <v>421957</v>
      </c>
      <c r="BD74" s="31">
        <v>0</v>
      </c>
      <c r="BE74" s="31">
        <v>421957</v>
      </c>
      <c r="BF74" s="31">
        <v>1355171</v>
      </c>
      <c r="BH74" s="5"/>
      <c r="BI74" s="4"/>
      <c r="BJ74" s="4"/>
    </row>
    <row r="75" spans="2:62" ht="13.5" x14ac:dyDescent="0.25">
      <c r="B75" s="24"/>
      <c r="C75" s="24"/>
      <c r="D75" s="24"/>
      <c r="E75" s="34" t="s">
        <v>135</v>
      </c>
      <c r="F75" s="24"/>
      <c r="G75" s="25">
        <v>40</v>
      </c>
      <c r="H75" s="26" t="s">
        <v>190</v>
      </c>
      <c r="I75" s="30" t="s">
        <v>191</v>
      </c>
      <c r="J75" s="31">
        <v>0</v>
      </c>
      <c r="K75" s="31">
        <v>0</v>
      </c>
      <c r="L75" s="31">
        <v>0</v>
      </c>
      <c r="M75" s="32">
        <v>0</v>
      </c>
      <c r="N75" s="32">
        <v>0</v>
      </c>
      <c r="O75" s="31">
        <v>0</v>
      </c>
      <c r="P75" s="31">
        <v>0</v>
      </c>
      <c r="Q75" s="32">
        <v>0</v>
      </c>
      <c r="R75" s="31">
        <v>0</v>
      </c>
      <c r="S75" s="32">
        <v>0</v>
      </c>
      <c r="T75" s="32">
        <v>0</v>
      </c>
      <c r="U75" s="31">
        <v>0</v>
      </c>
      <c r="V75" s="32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1">
        <v>0</v>
      </c>
      <c r="AG75" s="31">
        <v>0</v>
      </c>
      <c r="AH75" s="31">
        <v>0</v>
      </c>
      <c r="AI75" s="33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119758</v>
      </c>
      <c r="BC75" s="31">
        <v>119758</v>
      </c>
      <c r="BD75" s="31">
        <v>47497</v>
      </c>
      <c r="BE75" s="31">
        <v>167255</v>
      </c>
      <c r="BF75" s="31">
        <v>167255</v>
      </c>
      <c r="BH75" s="5"/>
      <c r="BI75" s="4"/>
      <c r="BJ75" s="4"/>
    </row>
    <row r="76" spans="2:62" ht="14.25" thickBot="1" x14ac:dyDescent="0.3">
      <c r="B76" s="41"/>
      <c r="C76" s="41"/>
      <c r="D76" s="41" t="s">
        <v>60</v>
      </c>
      <c r="E76" s="41"/>
      <c r="F76" s="41"/>
      <c r="G76" s="42">
        <v>41</v>
      </c>
      <c r="H76" s="43" t="s">
        <v>192</v>
      </c>
      <c r="I76" s="44" t="s">
        <v>193</v>
      </c>
      <c r="J76" s="45">
        <v>0</v>
      </c>
      <c r="K76" s="45">
        <v>0</v>
      </c>
      <c r="L76" s="45">
        <v>0</v>
      </c>
      <c r="M76" s="46">
        <v>0</v>
      </c>
      <c r="N76" s="46">
        <v>0</v>
      </c>
      <c r="O76" s="45">
        <v>33</v>
      </c>
      <c r="P76" s="45">
        <v>0</v>
      </c>
      <c r="Q76" s="46">
        <v>0</v>
      </c>
      <c r="R76" s="45">
        <v>50</v>
      </c>
      <c r="S76" s="46">
        <v>0</v>
      </c>
      <c r="T76" s="46">
        <v>0</v>
      </c>
      <c r="U76" s="45">
        <v>0</v>
      </c>
      <c r="V76" s="46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1251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7">
        <v>35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1369</v>
      </c>
      <c r="AV76" s="45">
        <v>0</v>
      </c>
      <c r="AW76" s="45">
        <v>1</v>
      </c>
      <c r="AX76" s="45">
        <v>236</v>
      </c>
      <c r="AY76" s="45">
        <v>0</v>
      </c>
      <c r="AZ76" s="45">
        <v>6130</v>
      </c>
      <c r="BA76" s="45">
        <v>0</v>
      </c>
      <c r="BB76" s="45">
        <v>62616</v>
      </c>
      <c r="BC76" s="45">
        <v>68983</v>
      </c>
      <c r="BD76" s="45">
        <v>303</v>
      </c>
      <c r="BE76" s="45">
        <v>69286</v>
      </c>
      <c r="BF76" s="45">
        <v>70655</v>
      </c>
      <c r="BH76" s="5"/>
      <c r="BI76" s="4"/>
      <c r="BJ76" s="4"/>
    </row>
    <row r="77" spans="2:62" s="152" customFormat="1" ht="18" customHeight="1" thickTop="1" thickBot="1" x14ac:dyDescent="0.25">
      <c r="B77" s="192"/>
      <c r="C77" s="210" t="s">
        <v>194</v>
      </c>
      <c r="D77" s="210"/>
      <c r="E77" s="210"/>
      <c r="F77" s="210"/>
      <c r="G77" s="210"/>
      <c r="H77" s="210"/>
      <c r="I77" s="193"/>
      <c r="J77" s="194">
        <f t="shared" ref="J77:AO77" si="41">J69+J70+J72</f>
        <v>258333</v>
      </c>
      <c r="K77" s="194">
        <f t="shared" si="41"/>
        <v>325737</v>
      </c>
      <c r="L77" s="194">
        <f t="shared" si="41"/>
        <v>393274</v>
      </c>
      <c r="M77" s="194">
        <f t="shared" si="41"/>
        <v>187508</v>
      </c>
      <c r="N77" s="194">
        <f t="shared" si="41"/>
        <v>650695</v>
      </c>
      <c r="O77" s="194">
        <f t="shared" si="41"/>
        <v>470049</v>
      </c>
      <c r="P77" s="194">
        <f t="shared" si="41"/>
        <v>228068</v>
      </c>
      <c r="Q77" s="194">
        <f t="shared" si="41"/>
        <v>207626</v>
      </c>
      <c r="R77" s="194">
        <f t="shared" si="41"/>
        <v>208986</v>
      </c>
      <c r="S77" s="194">
        <f t="shared" si="41"/>
        <v>533324</v>
      </c>
      <c r="T77" s="194">
        <f t="shared" si="41"/>
        <v>622264</v>
      </c>
      <c r="U77" s="194">
        <f t="shared" si="41"/>
        <v>301606</v>
      </c>
      <c r="V77" s="194">
        <f t="shared" si="41"/>
        <v>387368</v>
      </c>
      <c r="W77" s="194">
        <f t="shared" si="41"/>
        <v>701774</v>
      </c>
      <c r="X77" s="194">
        <f t="shared" si="41"/>
        <v>310240</v>
      </c>
      <c r="Y77" s="194">
        <f t="shared" si="41"/>
        <v>313777</v>
      </c>
      <c r="Z77" s="194">
        <f t="shared" si="41"/>
        <v>296464</v>
      </c>
      <c r="AA77" s="194">
        <f t="shared" si="41"/>
        <v>424326</v>
      </c>
      <c r="AB77" s="194">
        <f t="shared" si="41"/>
        <v>613765</v>
      </c>
      <c r="AC77" s="194">
        <f t="shared" si="41"/>
        <v>149336</v>
      </c>
      <c r="AD77" s="194">
        <f t="shared" si="41"/>
        <v>167730</v>
      </c>
      <c r="AE77" s="194">
        <f t="shared" si="41"/>
        <v>293682</v>
      </c>
      <c r="AF77" s="194">
        <f t="shared" si="41"/>
        <v>166758</v>
      </c>
      <c r="AG77" s="194">
        <f t="shared" si="41"/>
        <v>121783</v>
      </c>
      <c r="AH77" s="194">
        <f t="shared" si="41"/>
        <v>428132</v>
      </c>
      <c r="AI77" s="194">
        <f t="shared" si="41"/>
        <v>642072</v>
      </c>
      <c r="AJ77" s="194">
        <f t="shared" si="41"/>
        <v>183485</v>
      </c>
      <c r="AK77" s="194">
        <f t="shared" si="41"/>
        <v>810309</v>
      </c>
      <c r="AL77" s="194">
        <f t="shared" si="41"/>
        <v>325393</v>
      </c>
      <c r="AM77" s="194">
        <f t="shared" si="41"/>
        <v>210137</v>
      </c>
      <c r="AN77" s="194">
        <f t="shared" si="41"/>
        <v>275830</v>
      </c>
      <c r="AO77" s="194">
        <f t="shared" si="41"/>
        <v>129501</v>
      </c>
      <c r="AP77" s="194">
        <f t="shared" ref="AP77:BF77" si="42">AP69+AP70+AP72</f>
        <v>1081594</v>
      </c>
      <c r="AQ77" s="194">
        <f t="shared" si="42"/>
        <v>368896</v>
      </c>
      <c r="AR77" s="194">
        <f t="shared" si="42"/>
        <v>203442</v>
      </c>
      <c r="AS77" s="194">
        <f t="shared" si="42"/>
        <v>190545</v>
      </c>
      <c r="AT77" s="194">
        <f t="shared" si="42"/>
        <v>394620</v>
      </c>
      <c r="AU77" s="194">
        <f t="shared" si="42"/>
        <v>13578429</v>
      </c>
      <c r="AV77" s="194">
        <f t="shared" si="42"/>
        <v>801964</v>
      </c>
      <c r="AW77" s="194">
        <f t="shared" si="42"/>
        <v>1742728</v>
      </c>
      <c r="AX77" s="194">
        <f t="shared" si="42"/>
        <v>1024077</v>
      </c>
      <c r="AY77" s="194">
        <f t="shared" si="42"/>
        <v>2149965</v>
      </c>
      <c r="AZ77" s="194">
        <f t="shared" si="42"/>
        <v>1108040</v>
      </c>
      <c r="BA77" s="194">
        <f t="shared" si="42"/>
        <v>1130425</v>
      </c>
      <c r="BB77" s="194">
        <f t="shared" si="42"/>
        <v>2480578</v>
      </c>
      <c r="BC77" s="194">
        <f t="shared" si="42"/>
        <v>10437777</v>
      </c>
      <c r="BD77" s="194">
        <f t="shared" si="42"/>
        <v>8908365</v>
      </c>
      <c r="BE77" s="194">
        <f t="shared" si="42"/>
        <v>19346142</v>
      </c>
      <c r="BF77" s="194">
        <f t="shared" si="42"/>
        <v>32924571</v>
      </c>
      <c r="BG77" s="149"/>
      <c r="BH77" s="150"/>
      <c r="BI77" s="151"/>
      <c r="BJ77" s="151"/>
    </row>
    <row r="78" spans="2:62" s="12" customFormat="1" ht="13.5" x14ac:dyDescent="0.25">
      <c r="B78" s="13"/>
      <c r="C78" s="14"/>
      <c r="D78" s="13"/>
      <c r="E78" s="13"/>
      <c r="F78" s="13"/>
      <c r="G78" s="15"/>
      <c r="H78" s="16"/>
      <c r="I78" s="17"/>
      <c r="J78" s="6"/>
      <c r="K78" s="6"/>
      <c r="L78" s="6"/>
      <c r="M78" s="7"/>
      <c r="N78" s="7"/>
      <c r="O78" s="6"/>
      <c r="P78" s="6"/>
      <c r="Q78" s="7"/>
      <c r="R78" s="6"/>
      <c r="S78" s="7"/>
      <c r="T78" s="7"/>
      <c r="U78" s="6"/>
      <c r="V78" s="7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8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8"/>
      <c r="AV78" s="6"/>
      <c r="AW78" s="6"/>
      <c r="AX78" s="6"/>
      <c r="AY78" s="6"/>
      <c r="AZ78" s="6"/>
      <c r="BA78" s="6"/>
      <c r="BB78" s="6"/>
      <c r="BC78" s="18"/>
      <c r="BD78" s="6"/>
      <c r="BE78" s="18"/>
      <c r="BF78" s="18"/>
      <c r="BG78" s="2"/>
      <c r="BH78" s="5"/>
      <c r="BI78" s="4"/>
      <c r="BJ78" s="4"/>
    </row>
    <row r="80" spans="2:62" x14ac:dyDescent="0.2">
      <c r="G80" s="1"/>
      <c r="H80" s="1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V80" s="5"/>
      <c r="AW80" s="5"/>
      <c r="AX80" s="5"/>
      <c r="AY80" s="5"/>
      <c r="AZ80" s="5"/>
      <c r="BA80" s="5"/>
      <c r="BB80" s="5"/>
      <c r="BD80" s="5"/>
      <c r="BG80" s="1"/>
      <c r="BI80" s="1"/>
      <c r="BJ80" s="1"/>
    </row>
  </sheetData>
  <sheetProtection formatCells="0" formatColumns="0"/>
  <mergeCells count="5">
    <mergeCell ref="C70:H70"/>
    <mergeCell ref="C69:H69"/>
    <mergeCell ref="C77:H77"/>
    <mergeCell ref="BI2:BJ2"/>
    <mergeCell ref="C72:H72"/>
  </mergeCells>
  <printOptions horizontalCentered="1"/>
  <pageMargins left="0" right="0" top="0" bottom="0" header="0.31496062992125984" footer="0.31496062992125984"/>
  <pageSetup paperSize="8" scale="64" fitToHeight="4" orientation="landscape" horizontalDpi="1200" verticalDpi="1200" r:id="rId1"/>
  <colBreaks count="1" manualBreakCount="1">
    <brk id="34" min="1" max="7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B2:BJ80"/>
  <sheetViews>
    <sheetView zoomScale="90" zoomScaleNormal="90" workbookViewId="0">
      <pane xSplit="9" ySplit="4" topLeftCell="AN65" activePane="bottomRight" state="frozen"/>
      <selection pane="topRight" activeCell="K1" sqref="K1"/>
      <selection pane="bottomLeft" activeCell="A5" sqref="A5"/>
      <selection pane="bottomRight" activeCell="AO85" sqref="AO85"/>
    </sheetView>
  </sheetViews>
  <sheetFormatPr defaultRowHeight="12.75" x14ac:dyDescent="0.2"/>
  <cols>
    <col min="1" max="1" width="9.140625" style="1"/>
    <col min="2" max="2" width="2.7109375" style="1" bestFit="1" customWidth="1"/>
    <col min="3" max="3" width="3.140625" style="1" customWidth="1"/>
    <col min="4" max="4" width="2.85546875" style="1" bestFit="1" customWidth="1"/>
    <col min="5" max="5" width="5" style="1" bestFit="1" customWidth="1"/>
    <col min="6" max="6" width="2.85546875" style="1" bestFit="1" customWidth="1"/>
    <col min="7" max="7" width="3.28515625" style="19" bestFit="1" customWidth="1"/>
    <col min="8" max="8" width="58.28515625" style="20" customWidth="1"/>
    <col min="9" max="9" width="12.42578125" style="1" customWidth="1"/>
    <col min="10" max="10" width="10.85546875" style="1" bestFit="1" customWidth="1"/>
    <col min="11" max="11" width="9.28515625" style="1" bestFit="1" customWidth="1"/>
    <col min="12" max="12" width="9.85546875" style="1" bestFit="1" customWidth="1"/>
    <col min="13" max="13" width="9.28515625" style="1" bestFit="1" customWidth="1"/>
    <col min="14" max="14" width="10.140625" style="1" bestFit="1" customWidth="1"/>
    <col min="15" max="15" width="10.42578125" style="1" bestFit="1" customWidth="1"/>
    <col min="16" max="18" width="9.28515625" style="1" bestFit="1" customWidth="1"/>
    <col min="19" max="19" width="10.42578125" style="1" bestFit="1" customWidth="1"/>
    <col min="20" max="20" width="10.140625" style="1" bestFit="1" customWidth="1"/>
    <col min="21" max="22" width="9.28515625" style="1" bestFit="1" customWidth="1"/>
    <col min="23" max="23" width="10.140625" style="1" bestFit="1" customWidth="1"/>
    <col min="24" max="24" width="9.140625" style="1"/>
    <col min="25" max="25" width="10.140625" style="1" bestFit="1" customWidth="1"/>
    <col min="26" max="27" width="9.140625" style="1"/>
    <col min="28" max="28" width="10.140625" style="1" bestFit="1" customWidth="1"/>
    <col min="29" max="29" width="8.5703125" style="1" bestFit="1" customWidth="1"/>
    <col min="30" max="31" width="9.140625" style="1"/>
    <col min="32" max="32" width="10" style="1" customWidth="1"/>
    <col min="33" max="34" width="9.140625" style="1"/>
    <col min="35" max="35" width="9.85546875" style="1" bestFit="1" customWidth="1"/>
    <col min="36" max="36" width="11.42578125" style="1" bestFit="1" customWidth="1"/>
    <col min="37" max="37" width="10.140625" style="1" bestFit="1" customWidth="1"/>
    <col min="38" max="38" width="10.5703125" style="1" bestFit="1" customWidth="1"/>
    <col min="39" max="39" width="9.140625" style="1"/>
    <col min="40" max="40" width="10.42578125" style="1" bestFit="1" customWidth="1"/>
    <col min="41" max="41" width="10.28515625" style="1" bestFit="1" customWidth="1"/>
    <col min="42" max="42" width="10.42578125" style="1" bestFit="1" customWidth="1"/>
    <col min="43" max="43" width="9.42578125" style="1" bestFit="1" customWidth="1"/>
    <col min="44" max="46" width="9.140625" style="1"/>
    <col min="47" max="47" width="11.5703125" style="1" bestFit="1" customWidth="1"/>
    <col min="48" max="48" width="11" style="1" bestFit="1" customWidth="1"/>
    <col min="49" max="49" width="11.5703125" style="1" bestFit="1" customWidth="1"/>
    <col min="50" max="50" width="10.28515625" style="1" bestFit="1" customWidth="1"/>
    <col min="51" max="52" width="10.42578125" style="1" bestFit="1" customWidth="1"/>
    <col min="53" max="53" width="11.42578125" style="1" bestFit="1" customWidth="1"/>
    <col min="54" max="54" width="10.42578125" style="1" bestFit="1" customWidth="1"/>
    <col min="55" max="55" width="12.42578125" style="1" bestFit="1" customWidth="1"/>
    <col min="56" max="56" width="10.42578125" style="1" bestFit="1" customWidth="1"/>
    <col min="57" max="57" width="11.5703125" style="1" bestFit="1" customWidth="1"/>
    <col min="58" max="58" width="11.85546875" style="1" customWidth="1"/>
    <col min="59" max="59" width="10.85546875" style="2" bestFit="1" customWidth="1"/>
    <col min="60" max="60" width="9.140625" style="1"/>
    <col min="61" max="62" width="9.140625" style="2"/>
    <col min="63" max="16384" width="9.140625" style="1"/>
  </cols>
  <sheetData>
    <row r="2" spans="2:62" ht="19.5" thickBot="1" x14ac:dyDescent="0.35">
      <c r="B2" s="157" t="s">
        <v>197</v>
      </c>
      <c r="C2" s="158"/>
      <c r="D2" s="159"/>
      <c r="E2" s="159"/>
      <c r="F2" s="159"/>
      <c r="G2" s="159"/>
      <c r="H2" s="159"/>
      <c r="I2" s="159"/>
      <c r="J2" s="207" t="s">
        <v>198</v>
      </c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I2" s="211"/>
      <c r="BJ2" s="211"/>
    </row>
    <row r="3" spans="2:62" ht="54.75" thickTop="1" x14ac:dyDescent="0.2">
      <c r="B3" s="153"/>
      <c r="C3" s="153"/>
      <c r="D3" s="153"/>
      <c r="E3" s="153"/>
      <c r="F3" s="153"/>
      <c r="G3" s="154" t="s">
        <v>0</v>
      </c>
      <c r="H3" s="155" t="s">
        <v>1</v>
      </c>
      <c r="I3" s="156" t="s">
        <v>2</v>
      </c>
      <c r="J3" s="21" t="s">
        <v>3</v>
      </c>
      <c r="K3" s="21" t="s">
        <v>4</v>
      </c>
      <c r="L3" s="21" t="s">
        <v>5</v>
      </c>
      <c r="M3" s="21" t="s">
        <v>6</v>
      </c>
      <c r="N3" s="22" t="s">
        <v>7</v>
      </c>
      <c r="O3" s="22" t="s">
        <v>8</v>
      </c>
      <c r="P3" s="22" t="s">
        <v>9</v>
      </c>
      <c r="Q3" s="22" t="s">
        <v>10</v>
      </c>
      <c r="R3" s="21" t="s">
        <v>11</v>
      </c>
      <c r="S3" s="21" t="s">
        <v>12</v>
      </c>
      <c r="T3" s="21" t="s">
        <v>13</v>
      </c>
      <c r="U3" s="21" t="s">
        <v>14</v>
      </c>
      <c r="V3" s="21" t="s">
        <v>15</v>
      </c>
      <c r="W3" s="21" t="s">
        <v>16</v>
      </c>
      <c r="X3" s="21" t="s">
        <v>17</v>
      </c>
      <c r="Y3" s="21" t="s">
        <v>18</v>
      </c>
      <c r="Z3" s="21" t="s">
        <v>19</v>
      </c>
      <c r="AA3" s="21" t="s">
        <v>20</v>
      </c>
      <c r="AB3" s="21" t="s">
        <v>21</v>
      </c>
      <c r="AC3" s="22" t="s">
        <v>22</v>
      </c>
      <c r="AD3" s="22" t="s">
        <v>23</v>
      </c>
      <c r="AE3" s="22" t="s">
        <v>24</v>
      </c>
      <c r="AF3" s="22" t="s">
        <v>25</v>
      </c>
      <c r="AG3" s="21" t="s">
        <v>26</v>
      </c>
      <c r="AH3" s="21" t="s">
        <v>27</v>
      </c>
      <c r="AI3" s="21" t="s">
        <v>28</v>
      </c>
      <c r="AJ3" s="21" t="s">
        <v>29</v>
      </c>
      <c r="AK3" s="21" t="s">
        <v>30</v>
      </c>
      <c r="AL3" s="21" t="s">
        <v>31</v>
      </c>
      <c r="AM3" s="21" t="s">
        <v>32</v>
      </c>
      <c r="AN3" s="21" t="s">
        <v>33</v>
      </c>
      <c r="AO3" s="22" t="s">
        <v>34</v>
      </c>
      <c r="AP3" s="22" t="s">
        <v>35</v>
      </c>
      <c r="AQ3" s="21" t="s">
        <v>36</v>
      </c>
      <c r="AR3" s="21" t="s">
        <v>37</v>
      </c>
      <c r="AS3" s="21" t="s">
        <v>38</v>
      </c>
      <c r="AT3" s="21" t="s">
        <v>39</v>
      </c>
      <c r="AU3" s="23" t="s">
        <v>199</v>
      </c>
      <c r="AV3" s="21" t="s">
        <v>40</v>
      </c>
      <c r="AW3" s="21" t="s">
        <v>41</v>
      </c>
      <c r="AX3" s="21" t="s">
        <v>42</v>
      </c>
      <c r="AY3" s="21" t="s">
        <v>43</v>
      </c>
      <c r="AZ3" s="21" t="s">
        <v>44</v>
      </c>
      <c r="BA3" s="22" t="s">
        <v>45</v>
      </c>
      <c r="BB3" s="21" t="s">
        <v>46</v>
      </c>
      <c r="BC3" s="23" t="s">
        <v>47</v>
      </c>
      <c r="BD3" s="21" t="s">
        <v>48</v>
      </c>
      <c r="BE3" s="23" t="s">
        <v>49</v>
      </c>
      <c r="BF3" s="23" t="s">
        <v>50</v>
      </c>
      <c r="BI3" s="3"/>
      <c r="BJ3" s="3"/>
    </row>
    <row r="4" spans="2:62" ht="14.25" thickBot="1" x14ac:dyDescent="0.25">
      <c r="B4" s="42"/>
      <c r="C4" s="42"/>
      <c r="D4" s="42"/>
      <c r="E4" s="42"/>
      <c r="F4" s="42"/>
      <c r="G4" s="143"/>
      <c r="H4" s="144"/>
      <c r="I4" s="145"/>
      <c r="J4" s="146">
        <v>1</v>
      </c>
      <c r="K4" s="146">
        <v>2</v>
      </c>
      <c r="L4" s="146">
        <v>3</v>
      </c>
      <c r="M4" s="146">
        <v>4</v>
      </c>
      <c r="N4" s="146">
        <v>5</v>
      </c>
      <c r="O4" s="146">
        <v>6</v>
      </c>
      <c r="P4" s="146">
        <v>7</v>
      </c>
      <c r="Q4" s="146">
        <v>8</v>
      </c>
      <c r="R4" s="146">
        <v>9</v>
      </c>
      <c r="S4" s="146">
        <v>10</v>
      </c>
      <c r="T4" s="146">
        <v>11</v>
      </c>
      <c r="U4" s="146">
        <v>12</v>
      </c>
      <c r="V4" s="146">
        <v>13</v>
      </c>
      <c r="W4" s="146">
        <v>14</v>
      </c>
      <c r="X4" s="146">
        <v>15</v>
      </c>
      <c r="Y4" s="146">
        <v>16</v>
      </c>
      <c r="Z4" s="146">
        <v>17</v>
      </c>
      <c r="AA4" s="146">
        <v>18</v>
      </c>
      <c r="AB4" s="146">
        <v>19</v>
      </c>
      <c r="AC4" s="146">
        <v>20</v>
      </c>
      <c r="AD4" s="146">
        <v>21</v>
      </c>
      <c r="AE4" s="146">
        <v>22</v>
      </c>
      <c r="AF4" s="146">
        <v>23</v>
      </c>
      <c r="AG4" s="146">
        <v>24</v>
      </c>
      <c r="AH4" s="146">
        <v>25</v>
      </c>
      <c r="AI4" s="146">
        <v>26</v>
      </c>
      <c r="AJ4" s="146">
        <v>27</v>
      </c>
      <c r="AK4" s="146">
        <v>28</v>
      </c>
      <c r="AL4" s="146">
        <v>29</v>
      </c>
      <c r="AM4" s="146">
        <v>30</v>
      </c>
      <c r="AN4" s="146">
        <v>31</v>
      </c>
      <c r="AO4" s="146">
        <v>32</v>
      </c>
      <c r="AP4" s="146">
        <v>33</v>
      </c>
      <c r="AQ4" s="146">
        <v>34</v>
      </c>
      <c r="AR4" s="146">
        <v>35</v>
      </c>
      <c r="AS4" s="146">
        <v>36</v>
      </c>
      <c r="AT4" s="146">
        <v>37</v>
      </c>
      <c r="AU4" s="146" t="s">
        <v>51</v>
      </c>
      <c r="AV4" s="146">
        <v>1</v>
      </c>
      <c r="AW4" s="146">
        <v>2</v>
      </c>
      <c r="AX4" s="146">
        <v>3</v>
      </c>
      <c r="AY4" s="146">
        <v>4</v>
      </c>
      <c r="AZ4" s="146">
        <v>5</v>
      </c>
      <c r="BA4" s="146">
        <v>6</v>
      </c>
      <c r="BB4" s="146">
        <v>7</v>
      </c>
      <c r="BC4" s="146"/>
      <c r="BD4" s="146">
        <v>8</v>
      </c>
      <c r="BE4" s="146" t="s">
        <v>52</v>
      </c>
      <c r="BF4" s="146" t="s">
        <v>53</v>
      </c>
    </row>
    <row r="5" spans="2:62" ht="14.25" thickTop="1" thickBot="1" x14ac:dyDescent="0.25">
      <c r="B5" s="139" t="s">
        <v>54</v>
      </c>
      <c r="C5" s="140"/>
      <c r="D5" s="140"/>
      <c r="E5" s="140"/>
      <c r="F5" s="140"/>
      <c r="G5" s="141"/>
      <c r="H5" s="205" t="s">
        <v>55</v>
      </c>
      <c r="I5" s="139"/>
      <c r="J5" s="161">
        <f>'Tabеla 4'!J5/'Tabеla 4'!J$77</f>
        <v>0.69</v>
      </c>
      <c r="K5" s="161">
        <f>'Tabеla 4'!K5/'Tabеla 4'!K$77</f>
        <v>0.36199999999999999</v>
      </c>
      <c r="L5" s="161">
        <f>'Tabеla 4'!L5/'Tabеla 4'!L$77</f>
        <v>0.70899999999999996</v>
      </c>
      <c r="M5" s="161">
        <f>'Tabеla 4'!M5/'Tabеla 4'!M$77</f>
        <v>0.48599999999999999</v>
      </c>
      <c r="N5" s="161">
        <f>'Tabеla 4'!N5/'Tabеla 4'!N$77</f>
        <v>0.72199999999999998</v>
      </c>
      <c r="O5" s="161">
        <f>'Tabеla 4'!O5/'Tabеla 4'!O$77</f>
        <v>0.72899999999999998</v>
      </c>
      <c r="P5" s="161">
        <f>'Tabеla 4'!P5/'Tabеla 4'!P$77</f>
        <v>0.502</v>
      </c>
      <c r="Q5" s="161">
        <f>'Tabеla 4'!Q5/'Tabеla 4'!Q$77</f>
        <v>0.438</v>
      </c>
      <c r="R5" s="161">
        <f>'Tabеla 4'!R5/'Tabеla 4'!R$77</f>
        <v>0.70799999999999996</v>
      </c>
      <c r="S5" s="161">
        <f>'Tabеla 4'!S5/'Tabеla 4'!S$77</f>
        <v>0.61299999999999999</v>
      </c>
      <c r="T5" s="161">
        <f>'Tabеla 4'!T5/'Tabеla 4'!T$77</f>
        <v>0.59699999999999998</v>
      </c>
      <c r="U5" s="161">
        <f>'Tabеla 4'!U5/'Tabеla 4'!U$77</f>
        <v>0.626</v>
      </c>
      <c r="V5" s="161">
        <f>'Tabеla 4'!V5/'Tabеla 4'!V$77</f>
        <v>0.36099999999999999</v>
      </c>
      <c r="W5" s="161">
        <f>'Tabеla 4'!W5/'Tabеla 4'!W$77</f>
        <v>0.78500000000000003</v>
      </c>
      <c r="X5" s="161">
        <f>'Tabеla 4'!X5/'Tabеla 4'!X$77</f>
        <v>0.26</v>
      </c>
      <c r="Y5" s="161">
        <f>'Tabеla 4'!Y5/'Tabеla 4'!Y$77</f>
        <v>0.64900000000000002</v>
      </c>
      <c r="Z5" s="161">
        <f>'Tabеla 4'!Z5/'Tabеla 4'!Z$77</f>
        <v>0.48399999999999999</v>
      </c>
      <c r="AA5" s="161">
        <f>'Tabеla 4'!AA5/'Tabеla 4'!AA$77</f>
        <v>0.49</v>
      </c>
      <c r="AB5" s="161">
        <f>'Tabеla 4'!AB5/'Tabеla 4'!AB$77</f>
        <v>0.53400000000000003</v>
      </c>
      <c r="AC5" s="161">
        <f>'Tabеla 4'!AC5/'Tabеla 4'!AC$77</f>
        <v>0.57099999999999995</v>
      </c>
      <c r="AD5" s="161">
        <f>'Tabеla 4'!AD5/'Tabеla 4'!AD$77</f>
        <v>0.47899999999999998</v>
      </c>
      <c r="AE5" s="161">
        <f>'Tabеla 4'!AE5/'Tabеla 4'!AE$77</f>
        <v>0.629</v>
      </c>
      <c r="AF5" s="161">
        <f>'Tabеla 4'!AF5/'Tabеla 4'!AF$77</f>
        <v>0.51500000000000001</v>
      </c>
      <c r="AG5" s="161">
        <f>'Tabеla 4'!AG5/'Tabеla 4'!AG$77</f>
        <v>0.49099999999999999</v>
      </c>
      <c r="AH5" s="161">
        <f>'Tabеla 4'!AH5/'Tabеla 4'!AH$77</f>
        <v>0.57899999999999996</v>
      </c>
      <c r="AI5" s="161">
        <f>'Tabеla 4'!AI5/'Tabеla 4'!AI$77</f>
        <v>0.38800000000000001</v>
      </c>
      <c r="AJ5" s="161">
        <f>'Tabеla 4'!AJ5/'Tabеla 4'!AJ$77</f>
        <v>0.43</v>
      </c>
      <c r="AK5" s="161">
        <f>'Tabеla 4'!AK5/'Tabеla 4'!AK$77</f>
        <v>0.58199999999999996</v>
      </c>
      <c r="AL5" s="161">
        <f>'Tabеla 4'!AL5/'Tabеla 4'!AL$77</f>
        <v>0.67300000000000004</v>
      </c>
      <c r="AM5" s="161">
        <f>'Tabеla 4'!AM5/'Tabеla 4'!AM$77</f>
        <v>0.52</v>
      </c>
      <c r="AN5" s="161">
        <f>'Tabеla 4'!AN5/'Tabеla 4'!AN$77</f>
        <v>0.55700000000000005</v>
      </c>
      <c r="AO5" s="161">
        <f>'Tabеla 4'!AO5/'Tabеla 4'!AO$77</f>
        <v>0.71299999999999997</v>
      </c>
      <c r="AP5" s="161">
        <f>'Tabеla 4'!AP5/'Tabеla 4'!AP$77</f>
        <v>0.65300000000000002</v>
      </c>
      <c r="AQ5" s="161">
        <f>'Tabеla 4'!AQ5/'Tabеla 4'!AQ$77</f>
        <v>0.68899999999999995</v>
      </c>
      <c r="AR5" s="161">
        <f>'Tabеla 4'!AR5/'Tabеla 4'!AR$77</f>
        <v>0.51100000000000001</v>
      </c>
      <c r="AS5" s="161">
        <f>'Tabеla 4'!AS5/'Tabеla 4'!AS$77</f>
        <v>0.4</v>
      </c>
      <c r="AT5" s="161">
        <f>'Tabеla 4'!AT5/'Tabеla 4'!AT$77</f>
        <v>0.60399999999999998</v>
      </c>
      <c r="AU5" s="161">
        <f>'Tabеla 4'!AU5/'Tabеla 4'!AU$77</f>
        <v>0.57999999999999996</v>
      </c>
      <c r="AV5" s="161">
        <f>'Tabеla 4'!AV5/'Tabеla 4'!AV$77</f>
        <v>0.76</v>
      </c>
      <c r="AW5" s="161">
        <f>'Tabеla 4'!AW5/'Tabеla 4'!AW$77</f>
        <v>0.748</v>
      </c>
      <c r="AX5" s="161">
        <f>'Tabеla 4'!AX5/'Tabеla 4'!AX$77</f>
        <v>0.64300000000000002</v>
      </c>
      <c r="AY5" s="161">
        <f>'Tabеla 4'!AY5/'Tabеla 4'!AY$77</f>
        <v>0.745</v>
      </c>
      <c r="AZ5" s="161">
        <f>'Tabеla 4'!AZ5/'Tabеla 4'!AZ$77</f>
        <v>0.69099999999999995</v>
      </c>
      <c r="BA5" s="161">
        <f>'Tabеla 4'!BA5/'Tabеla 4'!BA$77</f>
        <v>0.58899999999999997</v>
      </c>
      <c r="BB5" s="161">
        <f>'Tabеla 4'!BB5/'Tabеla 4'!BB$77</f>
        <v>0.65700000000000003</v>
      </c>
      <c r="BC5" s="161">
        <f>'Tabеla 4'!BC5/'Tabеla 4'!BC$77</f>
        <v>0.69299999999999995</v>
      </c>
      <c r="BD5" s="161">
        <f>'Tabеla 4'!BD5/'Tabеla 4'!BD$77</f>
        <v>0.59799999999999998</v>
      </c>
      <c r="BE5" s="161">
        <f>'Tabеla 4'!BE5/'Tabеla 4'!BE$77</f>
        <v>0.64900000000000002</v>
      </c>
      <c r="BF5" s="161">
        <f>'Tabеla 4'!BF5/'Tabеla 4'!BF$77</f>
        <v>0.62</v>
      </c>
      <c r="BG5" s="4"/>
      <c r="BH5" s="5"/>
      <c r="BI5" s="4"/>
      <c r="BJ5" s="4"/>
    </row>
    <row r="6" spans="2:62" ht="13.5" thickTop="1" x14ac:dyDescent="0.2">
      <c r="B6" s="132"/>
      <c r="C6" s="133" t="s">
        <v>51</v>
      </c>
      <c r="D6" s="134"/>
      <c r="E6" s="134"/>
      <c r="F6" s="134"/>
      <c r="G6" s="135"/>
      <c r="H6" s="133" t="s">
        <v>56</v>
      </c>
      <c r="I6" s="133"/>
      <c r="J6" s="162">
        <f>'Tabеla 4'!J6/'Tabеla 4'!J$77</f>
        <v>0.44800000000000001</v>
      </c>
      <c r="K6" s="162">
        <f>'Tabеla 4'!K6/'Tabеla 4'!K$77</f>
        <v>0.215</v>
      </c>
      <c r="L6" s="162">
        <f>'Tabеla 4'!L6/'Tabеla 4'!L$77</f>
        <v>0.46800000000000003</v>
      </c>
      <c r="M6" s="162">
        <f>'Tabеla 4'!M6/'Tabеla 4'!M$77</f>
        <v>0.30099999999999999</v>
      </c>
      <c r="N6" s="162">
        <f>'Tabеla 4'!N6/'Tabеla 4'!N$77</f>
        <v>0.499</v>
      </c>
      <c r="O6" s="162">
        <f>'Tabеla 4'!O6/'Tabеla 4'!O$77</f>
        <v>0.5</v>
      </c>
      <c r="P6" s="162">
        <f>'Tabеla 4'!P6/'Tabеla 4'!P$77</f>
        <v>0.316</v>
      </c>
      <c r="Q6" s="162">
        <f>'Tabеla 4'!Q6/'Tabеla 4'!Q$77</f>
        <v>0.28899999999999998</v>
      </c>
      <c r="R6" s="162">
        <f>'Tabеla 4'!R6/'Tabеla 4'!R$77</f>
        <v>0.4</v>
      </c>
      <c r="S6" s="162">
        <f>'Tabеla 4'!S6/'Tabеla 4'!S$77</f>
        <v>0.35899999999999999</v>
      </c>
      <c r="T6" s="162">
        <f>'Tabеla 4'!T6/'Tabеla 4'!T$77</f>
        <v>0.36899999999999999</v>
      </c>
      <c r="U6" s="162">
        <f>'Tabеla 4'!U6/'Tabеla 4'!U$77</f>
        <v>0.38100000000000001</v>
      </c>
      <c r="V6" s="162">
        <f>'Tabеla 4'!V6/'Tabеla 4'!V$77</f>
        <v>0.19400000000000001</v>
      </c>
      <c r="W6" s="162">
        <f>'Tabеla 4'!W6/'Tabеla 4'!W$77</f>
        <v>0.47</v>
      </c>
      <c r="X6" s="162">
        <f>'Tabеla 4'!X6/'Tabеla 4'!X$77</f>
        <v>0.14299999999999999</v>
      </c>
      <c r="Y6" s="162">
        <f>'Tabеla 4'!Y6/'Tabеla 4'!Y$77</f>
        <v>0.39100000000000001</v>
      </c>
      <c r="Z6" s="162">
        <f>'Tabеla 4'!Z6/'Tabеla 4'!Z$77</f>
        <v>0.30599999999999999</v>
      </c>
      <c r="AA6" s="162">
        <f>'Tabеla 4'!AA6/'Tabеla 4'!AA$77</f>
        <v>0.32100000000000001</v>
      </c>
      <c r="AB6" s="162">
        <f>'Tabеla 4'!AB6/'Tabеla 4'!AB$77</f>
        <v>0.314</v>
      </c>
      <c r="AC6" s="162">
        <f>'Tabеla 4'!AC6/'Tabеla 4'!AC$77</f>
        <v>0.38200000000000001</v>
      </c>
      <c r="AD6" s="162">
        <f>'Tabеla 4'!AD6/'Tabеla 4'!AD$77</f>
        <v>0.27900000000000003</v>
      </c>
      <c r="AE6" s="162">
        <f>'Tabеla 4'!AE6/'Tabеla 4'!AE$77</f>
        <v>0.39400000000000002</v>
      </c>
      <c r="AF6" s="162">
        <f>'Tabеla 4'!AF6/'Tabеla 4'!AF$77</f>
        <v>0.28799999999999998</v>
      </c>
      <c r="AG6" s="162">
        <f>'Tabеla 4'!AG6/'Tabеla 4'!AG$77</f>
        <v>0.376</v>
      </c>
      <c r="AH6" s="162">
        <f>'Tabеla 4'!AH6/'Tabеla 4'!AH$77</f>
        <v>0.32100000000000001</v>
      </c>
      <c r="AI6" s="162">
        <f>'Tabеla 4'!AI6/'Tabеla 4'!AI$77</f>
        <v>0.188</v>
      </c>
      <c r="AJ6" s="162">
        <f>'Tabеla 4'!AJ6/'Tabеla 4'!AJ$77</f>
        <v>0.24299999999999999</v>
      </c>
      <c r="AK6" s="162">
        <f>'Tabеla 4'!AK6/'Tabеla 4'!AK$77</f>
        <v>0.38900000000000001</v>
      </c>
      <c r="AL6" s="162">
        <f>'Tabеla 4'!AL6/'Tabеla 4'!AL$77</f>
        <v>0.41499999999999998</v>
      </c>
      <c r="AM6" s="162">
        <f>'Tabеla 4'!AM6/'Tabеla 4'!AM$77</f>
        <v>0.26</v>
      </c>
      <c r="AN6" s="162">
        <f>'Tabеla 4'!AN6/'Tabеla 4'!AN$77</f>
        <v>0.23400000000000001</v>
      </c>
      <c r="AO6" s="162">
        <f>'Tabеla 4'!AO6/'Tabеla 4'!AO$77</f>
        <v>0.44</v>
      </c>
      <c r="AP6" s="162">
        <f>'Tabеla 4'!AP6/'Tabеla 4'!AP$77</f>
        <v>0.42599999999999999</v>
      </c>
      <c r="AQ6" s="162">
        <f>'Tabеla 4'!AQ6/'Tabеla 4'!AQ$77</f>
        <v>0.49</v>
      </c>
      <c r="AR6" s="162">
        <f>'Tabеla 4'!AR6/'Tabеla 4'!AR$77</f>
        <v>0.29499999999999998</v>
      </c>
      <c r="AS6" s="162">
        <f>'Tabеla 4'!AS6/'Tabеla 4'!AS$77</f>
        <v>0.28699999999999998</v>
      </c>
      <c r="AT6" s="162">
        <f>'Tabеla 4'!AT6/'Tabеla 4'!AT$77</f>
        <v>0.38200000000000001</v>
      </c>
      <c r="AU6" s="162">
        <f>'Tabеla 4'!AU6/'Tabеla 4'!AU$77</f>
        <v>0.35899999999999999</v>
      </c>
      <c r="AV6" s="162">
        <f>'Tabеla 4'!AV6/'Tabеla 4'!AV$77</f>
        <v>0.54500000000000004</v>
      </c>
      <c r="AW6" s="162">
        <f>'Tabеla 4'!AW6/'Tabеla 4'!AW$77</f>
        <v>0.50600000000000001</v>
      </c>
      <c r="AX6" s="162">
        <f>'Tabеla 4'!AX6/'Tabеla 4'!AX$77</f>
        <v>0.38400000000000001</v>
      </c>
      <c r="AY6" s="162">
        <f>'Tabеla 4'!AY6/'Tabеla 4'!AY$77</f>
        <v>0.442</v>
      </c>
      <c r="AZ6" s="162">
        <f>'Tabеla 4'!AZ6/'Tabеla 4'!AZ$77</f>
        <v>0.42299999999999999</v>
      </c>
      <c r="BA6" s="162">
        <f>'Tabеla 4'!BA6/'Tabеla 4'!BA$77</f>
        <v>0.437</v>
      </c>
      <c r="BB6" s="162">
        <f>'Tabеla 4'!BB6/'Tabеla 4'!BB$77</f>
        <v>0.41299999999999998</v>
      </c>
      <c r="BC6" s="162">
        <f>'Tabеla 4'!BC6/'Tabеla 4'!BC$77</f>
        <v>0.44500000000000001</v>
      </c>
      <c r="BD6" s="162">
        <f>'Tabеla 4'!BD6/'Tabеla 4'!BD$77</f>
        <v>0.34599999999999997</v>
      </c>
      <c r="BE6" s="162">
        <f>'Tabеla 4'!BE6/'Tabеla 4'!BE$77</f>
        <v>0.39900000000000002</v>
      </c>
      <c r="BF6" s="162">
        <f>'Tabеla 4'!BF6/'Tabеla 4'!BF$77</f>
        <v>0.38300000000000001</v>
      </c>
      <c r="BH6" s="5"/>
      <c r="BI6" s="4"/>
      <c r="BJ6" s="4"/>
    </row>
    <row r="7" spans="2:62" s="2" customFormat="1" x14ac:dyDescent="0.2">
      <c r="B7" s="122"/>
      <c r="C7" s="123"/>
      <c r="D7" s="124"/>
      <c r="E7" s="124"/>
      <c r="F7" s="124"/>
      <c r="G7" s="125"/>
      <c r="H7" s="123"/>
      <c r="I7" s="123"/>
      <c r="J7" s="163">
        <f>'Tabеla 4'!J7/'Tabеla 4'!J$77</f>
        <v>0</v>
      </c>
      <c r="K7" s="164">
        <f>'Tabеla 4'!K7/'Tabеla 4'!K$77</f>
        <v>0</v>
      </c>
      <c r="L7" s="163">
        <f>'Tabеla 4'!L7/'Tabеla 4'!L$77</f>
        <v>0</v>
      </c>
      <c r="M7" s="165">
        <f>'Tabеla 4'!M7/'Tabеla 4'!M$77</f>
        <v>0</v>
      </c>
      <c r="N7" s="165">
        <f>'Tabеla 4'!N7/'Tabеla 4'!N$77</f>
        <v>0</v>
      </c>
      <c r="O7" s="164">
        <f>'Tabеla 4'!O7/'Tabеla 4'!O$77</f>
        <v>0</v>
      </c>
      <c r="P7" s="164">
        <f>'Tabеla 4'!P7/'Tabеla 4'!P$77</f>
        <v>0</v>
      </c>
      <c r="Q7" s="165">
        <f>'Tabеla 4'!Q7/'Tabеla 4'!Q$77</f>
        <v>0</v>
      </c>
      <c r="R7" s="164">
        <f>'Tabеla 4'!R7/'Tabеla 4'!R$77</f>
        <v>0</v>
      </c>
      <c r="S7" s="165">
        <f>'Tabеla 4'!S7/'Tabеla 4'!S$77</f>
        <v>0</v>
      </c>
      <c r="T7" s="165">
        <f>'Tabеla 4'!T7/'Tabеla 4'!T$77</f>
        <v>0</v>
      </c>
      <c r="U7" s="163">
        <f>'Tabеla 4'!U7/'Tabеla 4'!U$77</f>
        <v>0</v>
      </c>
      <c r="V7" s="165">
        <f>'Tabеla 4'!V7/'Tabеla 4'!V$77</f>
        <v>0</v>
      </c>
      <c r="W7" s="163">
        <f>'Tabеla 4'!W7/'Tabеla 4'!W$77</f>
        <v>0</v>
      </c>
      <c r="X7" s="163">
        <f>'Tabеla 4'!X7/'Tabеla 4'!X$77</f>
        <v>0</v>
      </c>
      <c r="Y7" s="163">
        <f>'Tabеla 4'!Y7/'Tabеla 4'!Y$77</f>
        <v>0</v>
      </c>
      <c r="Z7" s="163">
        <f>'Tabеla 4'!Z7/'Tabеla 4'!Z$77</f>
        <v>0</v>
      </c>
      <c r="AA7" s="163">
        <f>'Tabеla 4'!AA7/'Tabеla 4'!AA$77</f>
        <v>0</v>
      </c>
      <c r="AB7" s="163">
        <f>'Tabеla 4'!AB7/'Tabеla 4'!AB$77</f>
        <v>0</v>
      </c>
      <c r="AC7" s="163">
        <f>'Tabеla 4'!AC7/'Tabеla 4'!AC$77</f>
        <v>0</v>
      </c>
      <c r="AD7" s="163">
        <f>'Tabеla 4'!AD7/'Tabеla 4'!AD$77</f>
        <v>0</v>
      </c>
      <c r="AE7" s="163">
        <f>'Tabеla 4'!AE7/'Tabеla 4'!AE$77</f>
        <v>0</v>
      </c>
      <c r="AF7" s="163">
        <f>'Tabеla 4'!AF7/'Tabеla 4'!AF$77</f>
        <v>0</v>
      </c>
      <c r="AG7" s="163">
        <f>'Tabеla 4'!AG7/'Tabеla 4'!AG$77</f>
        <v>0</v>
      </c>
      <c r="AH7" s="163">
        <f>'Tabеla 4'!AH7/'Tabеla 4'!AH$77</f>
        <v>0</v>
      </c>
      <c r="AI7" s="163">
        <f>'Tabеla 4'!AI7/'Tabеla 4'!AI$77</f>
        <v>0</v>
      </c>
      <c r="AJ7" s="163">
        <f>'Tabеla 4'!AJ7/'Tabеla 4'!AJ$77</f>
        <v>0</v>
      </c>
      <c r="AK7" s="163">
        <f>'Tabеla 4'!AK7/'Tabеla 4'!AK$77</f>
        <v>0</v>
      </c>
      <c r="AL7" s="163">
        <f>'Tabеla 4'!AL7/'Tabеla 4'!AL$77</f>
        <v>0</v>
      </c>
      <c r="AM7" s="163">
        <f>'Tabеla 4'!AM7/'Tabеla 4'!AM$77</f>
        <v>0</v>
      </c>
      <c r="AN7" s="163">
        <f>'Tabеla 4'!AN7/'Tabеla 4'!AN$77</f>
        <v>0</v>
      </c>
      <c r="AO7" s="163">
        <f>'Tabеla 4'!AO7/'Tabеla 4'!AO$77</f>
        <v>0</v>
      </c>
      <c r="AP7" s="163">
        <f>'Tabеla 4'!AP7/'Tabеla 4'!AP$77</f>
        <v>0</v>
      </c>
      <c r="AQ7" s="163">
        <f>'Tabеla 4'!AQ7/'Tabеla 4'!AQ$77</f>
        <v>0</v>
      </c>
      <c r="AR7" s="163">
        <f>'Tabеla 4'!AR7/'Tabеla 4'!AR$77</f>
        <v>0</v>
      </c>
      <c r="AS7" s="163">
        <f>'Tabеla 4'!AS7/'Tabеla 4'!AS$77</f>
        <v>0</v>
      </c>
      <c r="AT7" s="163">
        <f>'Tabеla 4'!AT7/'Tabеla 4'!AT$77</f>
        <v>0</v>
      </c>
      <c r="AU7" s="163">
        <f>'Tabеla 4'!AU7/'Tabеla 4'!AU$77</f>
        <v>0</v>
      </c>
      <c r="AV7" s="163">
        <f>'Tabеla 4'!AV7/'Tabеla 4'!AV$77</f>
        <v>0</v>
      </c>
      <c r="AW7" s="164">
        <f>'Tabеla 4'!AW7/'Tabеla 4'!AW$77</f>
        <v>0</v>
      </c>
      <c r="AX7" s="163">
        <f>'Tabеla 4'!AX7/'Tabеla 4'!AX$77</f>
        <v>0</v>
      </c>
      <c r="AY7" s="163">
        <f>'Tabеla 4'!AY7/'Tabеla 4'!AY$77</f>
        <v>0</v>
      </c>
      <c r="AZ7" s="163">
        <f>'Tabеla 4'!AZ7/'Tabеla 4'!AZ$77</f>
        <v>0</v>
      </c>
      <c r="BA7" s="163">
        <f>'Tabеla 4'!BA7/'Tabеla 4'!BA$77</f>
        <v>0</v>
      </c>
      <c r="BB7" s="163">
        <f>'Tabеla 4'!BB7/'Tabеla 4'!BB$77</f>
        <v>0</v>
      </c>
      <c r="BC7" s="163">
        <f>'Tabеla 4'!BC7/'Tabеla 4'!BC$77</f>
        <v>0</v>
      </c>
      <c r="BD7" s="163">
        <f>'Tabеla 4'!BD7/'Tabеla 4'!BD$77</f>
        <v>0</v>
      </c>
      <c r="BE7" s="163">
        <f>'Tabеla 4'!BE7/'Tabеla 4'!BE$77</f>
        <v>0</v>
      </c>
      <c r="BF7" s="163">
        <f>'Tabеla 4'!BF7/'Tabеla 4'!BF$77</f>
        <v>0</v>
      </c>
      <c r="BH7" s="5"/>
      <c r="BI7" s="4"/>
      <c r="BJ7" s="4"/>
    </row>
    <row r="8" spans="2:62" ht="13.5" x14ac:dyDescent="0.25">
      <c r="B8" s="24"/>
      <c r="C8" s="24"/>
      <c r="D8" s="69" t="s">
        <v>57</v>
      </c>
      <c r="E8" s="24"/>
      <c r="F8" s="24"/>
      <c r="G8" s="25">
        <v>1</v>
      </c>
      <c r="H8" s="81" t="s">
        <v>58</v>
      </c>
      <c r="I8" s="70" t="s">
        <v>59</v>
      </c>
      <c r="J8" s="166">
        <f>'Tabеla 4'!J8/'Tabеla 4'!J$77</f>
        <v>0.255</v>
      </c>
      <c r="K8" s="166">
        <f>'Tabеla 4'!K8/'Tabеla 4'!K$77</f>
        <v>0.17599999999999999</v>
      </c>
      <c r="L8" s="166">
        <f>'Tabеla 4'!L8/'Tabеla 4'!L$77</f>
        <v>0.26700000000000002</v>
      </c>
      <c r="M8" s="167">
        <f>'Tabеla 4'!M8/'Tabеla 4'!M$77</f>
        <v>0.193</v>
      </c>
      <c r="N8" s="167">
        <f>'Tabеla 4'!N8/'Tabеla 4'!N$77</f>
        <v>0.44</v>
      </c>
      <c r="O8" s="166">
        <f>'Tabеla 4'!O8/'Tabеla 4'!O$77</f>
        <v>0.33300000000000002</v>
      </c>
      <c r="P8" s="166">
        <f>'Tabеla 4'!P8/'Tabеla 4'!P$77</f>
        <v>0.25800000000000001</v>
      </c>
      <c r="Q8" s="167">
        <f>'Tabеla 4'!Q8/'Tabеla 4'!Q$77</f>
        <v>0.21299999999999999</v>
      </c>
      <c r="R8" s="166">
        <f>'Tabеla 4'!R8/'Tabеla 4'!R$77</f>
        <v>0.33700000000000002</v>
      </c>
      <c r="S8" s="167">
        <f>'Tabеla 4'!S8/'Tabеla 4'!S$77</f>
        <v>0.29099999999999998</v>
      </c>
      <c r="T8" s="167">
        <f>'Tabеla 4'!T8/'Tabеla 4'!T$77</f>
        <v>0.313</v>
      </c>
      <c r="U8" s="166">
        <f>'Tabеla 4'!U8/'Tabеla 4'!U$77</f>
        <v>0.29599999999999999</v>
      </c>
      <c r="V8" s="167">
        <f>'Tabеla 4'!V8/'Tabеla 4'!V$77</f>
        <v>0.13500000000000001</v>
      </c>
      <c r="W8" s="166">
        <f>'Tabеla 4'!W8/'Tabеla 4'!W$77</f>
        <v>0.38200000000000001</v>
      </c>
      <c r="X8" s="166">
        <f>'Tabеla 4'!X8/'Tabеla 4'!X$77</f>
        <v>0.114</v>
      </c>
      <c r="Y8" s="166">
        <f>'Tabеla 4'!Y8/'Tabеla 4'!Y$77</f>
        <v>0.28799999999999998</v>
      </c>
      <c r="Z8" s="166">
        <f>'Tabеla 4'!Z8/'Tabеla 4'!Z$77</f>
        <v>0.23699999999999999</v>
      </c>
      <c r="AA8" s="166">
        <f>'Tabеla 4'!AA8/'Tabеla 4'!AA$77</f>
        <v>0.27300000000000002</v>
      </c>
      <c r="AB8" s="166">
        <f>'Tabеla 4'!AB8/'Tabеla 4'!AB$77</f>
        <v>0.252</v>
      </c>
      <c r="AC8" s="166">
        <f>'Tabеla 4'!AC8/'Tabеla 4'!AC$77</f>
        <v>0.249</v>
      </c>
      <c r="AD8" s="166">
        <f>'Tabеla 4'!AD8/'Tabеla 4'!AD$77</f>
        <v>0.184</v>
      </c>
      <c r="AE8" s="166">
        <f>'Tabеla 4'!AE8/'Tabеla 4'!AE$77</f>
        <v>0.26</v>
      </c>
      <c r="AF8" s="166">
        <f>'Tabеla 4'!AF8/'Tabеla 4'!AF$77</f>
        <v>0.23899999999999999</v>
      </c>
      <c r="AG8" s="166">
        <f>'Tabеla 4'!AG8/'Tabеla 4'!AG$77</f>
        <v>0.32500000000000001</v>
      </c>
      <c r="AH8" s="166">
        <f>'Tabеla 4'!AH8/'Tabеla 4'!AH$77</f>
        <v>0.27300000000000002</v>
      </c>
      <c r="AI8" s="168">
        <f>'Tabеla 4'!AI8/'Tabеla 4'!AI$77</f>
        <v>0.16</v>
      </c>
      <c r="AJ8" s="166">
        <f>'Tabеla 4'!AJ8/'Tabеla 4'!AJ$77</f>
        <v>0.20399999999999999</v>
      </c>
      <c r="AK8" s="166">
        <f>'Tabеla 4'!AK8/'Tabеla 4'!AK$77</f>
        <v>0.32100000000000001</v>
      </c>
      <c r="AL8" s="166">
        <f>'Tabеla 4'!AL8/'Tabеla 4'!AL$77</f>
        <v>0.315</v>
      </c>
      <c r="AM8" s="166">
        <f>'Tabеla 4'!AM8/'Tabеla 4'!AM$77</f>
        <v>0.185</v>
      </c>
      <c r="AN8" s="166">
        <f>'Tabеla 4'!AN8/'Tabеla 4'!AN$77</f>
        <v>0.17799999999999999</v>
      </c>
      <c r="AO8" s="166">
        <f>'Tabеla 4'!AO8/'Tabеla 4'!AO$77</f>
        <v>0.36399999999999999</v>
      </c>
      <c r="AP8" s="166">
        <f>'Tabеla 4'!AP8/'Tabеla 4'!AP$77</f>
        <v>0.33300000000000002</v>
      </c>
      <c r="AQ8" s="166">
        <f>'Tabеla 4'!AQ8/'Tabеla 4'!AQ$77</f>
        <v>0.38500000000000001</v>
      </c>
      <c r="AR8" s="166">
        <f>'Tabеla 4'!AR8/'Tabеla 4'!AR$77</f>
        <v>0.23699999999999999</v>
      </c>
      <c r="AS8" s="166">
        <f>'Tabеla 4'!AS8/'Tabеla 4'!AS$77</f>
        <v>0.21</v>
      </c>
      <c r="AT8" s="166">
        <f>'Tabеla 4'!AT8/'Tabеla 4'!AT$77</f>
        <v>0.31</v>
      </c>
      <c r="AU8" s="166">
        <f>'Tabеla 4'!AU8/'Tabеla 4'!AU$77</f>
        <v>0.28000000000000003</v>
      </c>
      <c r="AV8" s="166">
        <f>'Tabеla 4'!AV8/'Tabеla 4'!AV$77</f>
        <v>0.434</v>
      </c>
      <c r="AW8" s="166">
        <f>'Tabеla 4'!AW8/'Tabеla 4'!AW$77</f>
        <v>0.42499999999999999</v>
      </c>
      <c r="AX8" s="166">
        <f>'Tabеla 4'!AX8/'Tabеla 4'!AX$77</f>
        <v>0.309</v>
      </c>
      <c r="AY8" s="166">
        <f>'Tabеla 4'!AY8/'Tabеla 4'!AY$77</f>
        <v>0.379</v>
      </c>
      <c r="AZ8" s="166">
        <f>'Tabеla 4'!AZ8/'Tabеla 4'!AZ$77</f>
        <v>0.35599999999999998</v>
      </c>
      <c r="BA8" s="166">
        <f>'Tabеla 4'!BA8/'Tabеla 4'!BA$77</f>
        <v>0.36799999999999999</v>
      </c>
      <c r="BB8" s="166">
        <f>'Tabеla 4'!BB8/'Tabеla 4'!BB$77</f>
        <v>0.35099999999999998</v>
      </c>
      <c r="BC8" s="166">
        <f>'Tabеla 4'!BC8/'Tabеla 4'!BC$77</f>
        <v>0.374</v>
      </c>
      <c r="BD8" s="166">
        <f>'Tabеla 4'!BD8/'Tabеla 4'!BD$77</f>
        <v>0.27400000000000002</v>
      </c>
      <c r="BE8" s="166">
        <f>'Tabеla 4'!BE8/'Tabеla 4'!BE$77</f>
        <v>0.32800000000000001</v>
      </c>
      <c r="BF8" s="166">
        <f>'Tabеla 4'!BF8/'Tabеla 4'!BF$77</f>
        <v>0.308</v>
      </c>
      <c r="BH8" s="5"/>
      <c r="BI8" s="9"/>
      <c r="BJ8" s="4"/>
    </row>
    <row r="9" spans="2:62" ht="13.5" x14ac:dyDescent="0.25">
      <c r="B9" s="24"/>
      <c r="C9" s="24"/>
      <c r="D9" s="69" t="s">
        <v>60</v>
      </c>
      <c r="E9" s="24"/>
      <c r="F9" s="24"/>
      <c r="G9" s="25">
        <v>2</v>
      </c>
      <c r="H9" s="81" t="s">
        <v>61</v>
      </c>
      <c r="I9" s="70" t="s">
        <v>62</v>
      </c>
      <c r="J9" s="166">
        <f>'Tabеla 4'!J9/'Tabеla 4'!J$77</f>
        <v>7.1999999999999995E-2</v>
      </c>
      <c r="K9" s="166">
        <f>'Tabеla 4'!K9/'Tabеla 4'!K$77</f>
        <v>1.4E-2</v>
      </c>
      <c r="L9" s="166">
        <f>'Tabеla 4'!L9/'Tabеla 4'!L$77</f>
        <v>1.4999999999999999E-2</v>
      </c>
      <c r="M9" s="167">
        <f>'Tabеla 4'!M9/'Tabеla 4'!M$77</f>
        <v>1.9E-2</v>
      </c>
      <c r="N9" s="167">
        <f>'Tabеla 4'!N9/'Tabеla 4'!N$77</f>
        <v>2.5999999999999999E-2</v>
      </c>
      <c r="O9" s="166">
        <f>'Tabеla 4'!O9/'Tabеla 4'!O$77</f>
        <v>1.7000000000000001E-2</v>
      </c>
      <c r="P9" s="166">
        <f>'Tabеla 4'!P9/'Tabеla 4'!P$77</f>
        <v>3.5000000000000003E-2</v>
      </c>
      <c r="Q9" s="167">
        <f>'Tabеla 4'!Q9/'Tabеla 4'!Q$77</f>
        <v>4.7E-2</v>
      </c>
      <c r="R9" s="166">
        <f>'Tabеla 4'!R9/'Tabеla 4'!R$77</f>
        <v>4.3999999999999997E-2</v>
      </c>
      <c r="S9" s="167">
        <f>'Tabеla 4'!S9/'Tabеla 4'!S$77</f>
        <v>3.9E-2</v>
      </c>
      <c r="T9" s="167">
        <f>'Tabеla 4'!T9/'Tabеla 4'!T$77</f>
        <v>2.7E-2</v>
      </c>
      <c r="U9" s="166">
        <f>'Tabеla 4'!U9/'Tabеla 4'!U$77</f>
        <v>3.5000000000000003E-2</v>
      </c>
      <c r="V9" s="167">
        <f>'Tabеla 4'!V9/'Tabеla 4'!V$77</f>
        <v>1.9E-2</v>
      </c>
      <c r="W9" s="166">
        <f>'Tabеla 4'!W9/'Tabеla 4'!W$77</f>
        <v>4.9000000000000002E-2</v>
      </c>
      <c r="X9" s="166">
        <f>'Tabеla 4'!X9/'Tabеla 4'!X$77</f>
        <v>1.4E-2</v>
      </c>
      <c r="Y9" s="166">
        <f>'Tabеla 4'!Y9/'Tabеla 4'!Y$77</f>
        <v>4.2000000000000003E-2</v>
      </c>
      <c r="Z9" s="166">
        <f>'Tabеla 4'!Z9/'Tabеla 4'!Z$77</f>
        <v>3.5999999999999997E-2</v>
      </c>
      <c r="AA9" s="166">
        <f>'Tabеla 4'!AA9/'Tabеla 4'!AA$77</f>
        <v>2.1000000000000001E-2</v>
      </c>
      <c r="AB9" s="166">
        <f>'Tabеla 4'!AB9/'Tabеla 4'!AB$77</f>
        <v>2.4E-2</v>
      </c>
      <c r="AC9" s="166">
        <f>'Tabеla 4'!AC9/'Tabеla 4'!AC$77</f>
        <v>2.1000000000000001E-2</v>
      </c>
      <c r="AD9" s="166">
        <f>'Tabеla 4'!AD9/'Tabеla 4'!AD$77</f>
        <v>2.1000000000000001E-2</v>
      </c>
      <c r="AE9" s="166">
        <f>'Tabеla 4'!AE9/'Tabеla 4'!AE$77</f>
        <v>2.3E-2</v>
      </c>
      <c r="AF9" s="166">
        <f>'Tabеla 4'!AF9/'Tabеla 4'!AF$77</f>
        <v>1.7999999999999999E-2</v>
      </c>
      <c r="AG9" s="166">
        <f>'Tabеla 4'!AG9/'Tabеla 4'!AG$77</f>
        <v>2.1000000000000001E-2</v>
      </c>
      <c r="AH9" s="166">
        <f>'Tabеla 4'!AH9/'Tabеla 4'!AH$77</f>
        <v>1.4999999999999999E-2</v>
      </c>
      <c r="AI9" s="168">
        <f>'Tabеla 4'!AI9/'Tabеla 4'!AI$77</f>
        <v>1.6E-2</v>
      </c>
      <c r="AJ9" s="166">
        <f>'Tabеla 4'!AJ9/'Tabеla 4'!AJ$77</f>
        <v>0.02</v>
      </c>
      <c r="AK9" s="166">
        <f>'Tabеla 4'!AK9/'Tabеla 4'!AK$77</f>
        <v>3.5000000000000003E-2</v>
      </c>
      <c r="AL9" s="166">
        <f>'Tabеla 4'!AL9/'Tabеla 4'!AL$77</f>
        <v>3.5000000000000003E-2</v>
      </c>
      <c r="AM9" s="166">
        <f>'Tabеla 4'!AM9/'Tabеla 4'!AM$77</f>
        <v>1.4E-2</v>
      </c>
      <c r="AN9" s="166">
        <f>'Tabеla 4'!AN9/'Tabеla 4'!AN$77</f>
        <v>3.7999999999999999E-2</v>
      </c>
      <c r="AO9" s="166">
        <f>'Tabеla 4'!AO9/'Tabеla 4'!AO$77</f>
        <v>3.2000000000000001E-2</v>
      </c>
      <c r="AP9" s="166">
        <f>'Tabеla 4'!AP9/'Tabеla 4'!AP$77</f>
        <v>6.2E-2</v>
      </c>
      <c r="AQ9" s="166">
        <f>'Tabеla 4'!AQ9/'Tabеla 4'!AQ$77</f>
        <v>6.6000000000000003E-2</v>
      </c>
      <c r="AR9" s="166">
        <f>'Tabеla 4'!AR9/'Tabеla 4'!AR$77</f>
        <v>2.5999999999999999E-2</v>
      </c>
      <c r="AS9" s="166">
        <f>'Tabеla 4'!AS9/'Tabеla 4'!AS$77</f>
        <v>0.03</v>
      </c>
      <c r="AT9" s="166">
        <f>'Tabеla 4'!AT9/'Tabеla 4'!AT$77</f>
        <v>3.5999999999999997E-2</v>
      </c>
      <c r="AU9" s="166">
        <f>'Tabеla 4'!AU9/'Tabеla 4'!AU$77</f>
        <v>3.2000000000000001E-2</v>
      </c>
      <c r="AV9" s="166">
        <f>'Tabеla 4'!AV9/'Tabеla 4'!AV$77</f>
        <v>2.5999999999999999E-2</v>
      </c>
      <c r="AW9" s="166">
        <f>'Tabеla 4'!AW9/'Tabеla 4'!AW$77</f>
        <v>2.5999999999999999E-2</v>
      </c>
      <c r="AX9" s="166">
        <f>'Tabеla 4'!AX9/'Tabеla 4'!AX$77</f>
        <v>2.9000000000000001E-2</v>
      </c>
      <c r="AY9" s="166">
        <f>'Tabеla 4'!AY9/'Tabеla 4'!AY$77</f>
        <v>3.2000000000000001E-2</v>
      </c>
      <c r="AZ9" s="166">
        <f>'Tabеla 4'!AZ9/'Tabеla 4'!AZ$77</f>
        <v>3.2000000000000001E-2</v>
      </c>
      <c r="BA9" s="166">
        <f>'Tabеla 4'!BA9/'Tabеla 4'!BA$77</f>
        <v>0.03</v>
      </c>
      <c r="BB9" s="166">
        <f>'Tabеla 4'!BB9/'Tabеla 4'!BB$77</f>
        <v>2.8000000000000001E-2</v>
      </c>
      <c r="BC9" s="166">
        <f>'Tabеla 4'!BC9/'Tabеla 4'!BC$77</f>
        <v>2.9000000000000001E-2</v>
      </c>
      <c r="BD9" s="166">
        <f>'Tabеla 4'!BD9/'Tabеla 4'!BD$77</f>
        <v>3.5000000000000003E-2</v>
      </c>
      <c r="BE9" s="166">
        <f>'Tabеla 4'!BE9/'Tabеla 4'!BE$77</f>
        <v>3.2000000000000001E-2</v>
      </c>
      <c r="BF9" s="166">
        <f>'Tabеla 4'!BF9/'Tabеla 4'!BF$77</f>
        <v>3.2000000000000001E-2</v>
      </c>
      <c r="BH9" s="5"/>
      <c r="BI9" s="9"/>
      <c r="BJ9" s="4"/>
    </row>
    <row r="10" spans="2:62" ht="13.5" x14ac:dyDescent="0.25">
      <c r="B10" s="24"/>
      <c r="C10" s="24"/>
      <c r="D10" s="69" t="s">
        <v>63</v>
      </c>
      <c r="E10" s="24"/>
      <c r="F10" s="24"/>
      <c r="G10" s="25">
        <v>3</v>
      </c>
      <c r="H10" s="81" t="s">
        <v>64</v>
      </c>
      <c r="I10" s="70" t="s">
        <v>65</v>
      </c>
      <c r="J10" s="166">
        <f>'Tabеla 4'!J10/'Tabеla 4'!J$77</f>
        <v>6.0000000000000001E-3</v>
      </c>
      <c r="K10" s="166">
        <f>'Tabеla 4'!K10/'Tabеla 4'!K$77</f>
        <v>3.0000000000000001E-3</v>
      </c>
      <c r="L10" s="166">
        <f>'Tabеla 4'!L10/'Tabеla 4'!L$77</f>
        <v>1E-3</v>
      </c>
      <c r="M10" s="167">
        <f>'Tabеla 4'!M10/'Tabеla 4'!M$77</f>
        <v>3.0000000000000001E-3</v>
      </c>
      <c r="N10" s="167">
        <f>'Tabеla 4'!N10/'Tabеla 4'!N$77</f>
        <v>3.0000000000000001E-3</v>
      </c>
      <c r="O10" s="166">
        <f>'Tabеla 4'!O10/'Tabеla 4'!O$77</f>
        <v>2E-3</v>
      </c>
      <c r="P10" s="166">
        <f>'Tabеla 4'!P10/'Tabеla 4'!P$77</f>
        <v>0</v>
      </c>
      <c r="Q10" s="167">
        <f>'Tabеla 4'!Q10/'Tabеla 4'!Q$77</f>
        <v>0</v>
      </c>
      <c r="R10" s="166">
        <f>'Tabеla 4'!R10/'Tabеla 4'!R$77</f>
        <v>1E-3</v>
      </c>
      <c r="S10" s="167">
        <f>'Tabеla 4'!S10/'Tabеla 4'!S$77</f>
        <v>4.0000000000000001E-3</v>
      </c>
      <c r="T10" s="167">
        <f>'Tabеla 4'!T10/'Tabеla 4'!T$77</f>
        <v>1E-3</v>
      </c>
      <c r="U10" s="166">
        <f>'Tabеla 4'!U10/'Tabеla 4'!U$77</f>
        <v>2E-3</v>
      </c>
      <c r="V10" s="167">
        <f>'Tabеla 4'!V10/'Tabеla 4'!V$77</f>
        <v>0</v>
      </c>
      <c r="W10" s="166">
        <f>'Tabеla 4'!W10/'Tabеla 4'!W$77</f>
        <v>1E-3</v>
      </c>
      <c r="X10" s="166">
        <f>'Tabеla 4'!X10/'Tabеla 4'!X$77</f>
        <v>0</v>
      </c>
      <c r="Y10" s="166">
        <f>'Tabеla 4'!Y10/'Tabеla 4'!Y$77</f>
        <v>5.0000000000000001E-3</v>
      </c>
      <c r="Z10" s="166">
        <f>'Tabеla 4'!Z10/'Tabеla 4'!Z$77</f>
        <v>1E-3</v>
      </c>
      <c r="AA10" s="166">
        <f>'Tabеla 4'!AA10/'Tabеla 4'!AA$77</f>
        <v>0</v>
      </c>
      <c r="AB10" s="166">
        <f>'Tabеla 4'!AB10/'Tabеla 4'!AB$77</f>
        <v>1E-3</v>
      </c>
      <c r="AC10" s="166">
        <f>'Tabеla 4'!AC10/'Tabеla 4'!AC$77</f>
        <v>1E-3</v>
      </c>
      <c r="AD10" s="166">
        <f>'Tabеla 4'!AD10/'Tabеla 4'!AD$77</f>
        <v>0</v>
      </c>
      <c r="AE10" s="166">
        <f>'Tabеla 4'!AE10/'Tabеla 4'!AE$77</f>
        <v>0</v>
      </c>
      <c r="AF10" s="166">
        <f>'Tabеla 4'!AF10/'Tabеla 4'!AF$77</f>
        <v>0</v>
      </c>
      <c r="AG10" s="166">
        <f>'Tabеla 4'!AG10/'Tabеla 4'!AG$77</f>
        <v>1E-3</v>
      </c>
      <c r="AH10" s="166">
        <f>'Tabеla 4'!AH10/'Tabеla 4'!AH$77</f>
        <v>0</v>
      </c>
      <c r="AI10" s="168">
        <f>'Tabеla 4'!AI10/'Tabеla 4'!AI$77</f>
        <v>2E-3</v>
      </c>
      <c r="AJ10" s="166">
        <f>'Tabеla 4'!AJ10/'Tabеla 4'!AJ$77</f>
        <v>6.0000000000000001E-3</v>
      </c>
      <c r="AK10" s="166">
        <f>'Tabеla 4'!AK10/'Tabеla 4'!AK$77</f>
        <v>1E-3</v>
      </c>
      <c r="AL10" s="166">
        <f>'Tabеla 4'!AL10/'Tabеla 4'!AL$77</f>
        <v>4.0000000000000001E-3</v>
      </c>
      <c r="AM10" s="166">
        <f>'Tabеla 4'!AM10/'Tabеla 4'!AM$77</f>
        <v>0</v>
      </c>
      <c r="AN10" s="166">
        <f>'Tabеla 4'!AN10/'Tabеla 4'!AN$77</f>
        <v>0</v>
      </c>
      <c r="AO10" s="166">
        <f>'Tabеla 4'!AO10/'Tabеla 4'!AO$77</f>
        <v>0</v>
      </c>
      <c r="AP10" s="166">
        <f>'Tabеla 4'!AP10/'Tabеla 4'!AP$77</f>
        <v>2E-3</v>
      </c>
      <c r="AQ10" s="166">
        <f>'Tabеla 4'!AQ10/'Tabеla 4'!AQ$77</f>
        <v>1E-3</v>
      </c>
      <c r="AR10" s="166">
        <f>'Tabеla 4'!AR10/'Tabеla 4'!AR$77</f>
        <v>1E-3</v>
      </c>
      <c r="AS10" s="166">
        <f>'Tabеla 4'!AS10/'Tabеla 4'!AS$77</f>
        <v>2E-3</v>
      </c>
      <c r="AT10" s="166">
        <f>'Tabеla 4'!AT10/'Tabеla 4'!AT$77</f>
        <v>2E-3</v>
      </c>
      <c r="AU10" s="166">
        <f>'Tabеla 4'!AU10/'Tabеla 4'!AU$77</f>
        <v>2E-3</v>
      </c>
      <c r="AV10" s="166">
        <f>'Tabеla 4'!AV10/'Tabеla 4'!AV$77</f>
        <v>1E-3</v>
      </c>
      <c r="AW10" s="166">
        <f>'Tabеla 4'!AW10/'Tabеla 4'!AW$77</f>
        <v>1E-3</v>
      </c>
      <c r="AX10" s="166">
        <f>'Tabеla 4'!AX10/'Tabеla 4'!AX$77</f>
        <v>2E-3</v>
      </c>
      <c r="AY10" s="166">
        <f>'Tabеla 4'!AY10/'Tabеla 4'!AY$77</f>
        <v>1E-3</v>
      </c>
      <c r="AZ10" s="166">
        <f>'Tabеla 4'!AZ10/'Tabеla 4'!AZ$77</f>
        <v>2E-3</v>
      </c>
      <c r="BA10" s="166">
        <f>'Tabеla 4'!BA10/'Tabеla 4'!BA$77</f>
        <v>2E-3</v>
      </c>
      <c r="BB10" s="166">
        <f>'Tabеla 4'!BB10/'Tabеla 4'!BB$77</f>
        <v>2E-3</v>
      </c>
      <c r="BC10" s="166">
        <f>'Tabеla 4'!BC10/'Tabеla 4'!BC$77</f>
        <v>1E-3</v>
      </c>
      <c r="BD10" s="166">
        <f>'Tabеla 4'!BD10/'Tabеla 4'!BD$77</f>
        <v>1E-3</v>
      </c>
      <c r="BE10" s="166">
        <f>'Tabеla 4'!BE10/'Tabеla 4'!BE$77</f>
        <v>1E-3</v>
      </c>
      <c r="BF10" s="166">
        <f>'Tabеla 4'!BF10/'Tabеla 4'!BF$77</f>
        <v>1E-3</v>
      </c>
      <c r="BH10" s="5"/>
      <c r="BI10" s="4"/>
      <c r="BJ10" s="4"/>
    </row>
    <row r="11" spans="2:62" ht="13.5" x14ac:dyDescent="0.25">
      <c r="B11" s="24"/>
      <c r="C11" s="24"/>
      <c r="D11" s="69" t="s">
        <v>66</v>
      </c>
      <c r="E11" s="24"/>
      <c r="F11" s="24"/>
      <c r="G11" s="25">
        <v>4</v>
      </c>
      <c r="H11" s="81" t="s">
        <v>67</v>
      </c>
      <c r="I11" s="70" t="s">
        <v>68</v>
      </c>
      <c r="J11" s="166">
        <f>'Tabеla 4'!J11/'Tabеla 4'!J$77</f>
        <v>0</v>
      </c>
      <c r="K11" s="166">
        <f>'Tabеla 4'!K11/'Tabеla 4'!K$77</f>
        <v>0</v>
      </c>
      <c r="L11" s="166">
        <f>'Tabеla 4'!L11/'Tabеla 4'!L$77</f>
        <v>0</v>
      </c>
      <c r="M11" s="167">
        <f>'Tabеla 4'!M11/'Tabеla 4'!M$77</f>
        <v>0</v>
      </c>
      <c r="N11" s="167">
        <f>'Tabеla 4'!N11/'Tabеla 4'!N$77</f>
        <v>0</v>
      </c>
      <c r="O11" s="166">
        <f>'Tabеla 4'!O11/'Tabеla 4'!O$77</f>
        <v>0</v>
      </c>
      <c r="P11" s="166">
        <f>'Tabеla 4'!P11/'Tabеla 4'!P$77</f>
        <v>0</v>
      </c>
      <c r="Q11" s="167">
        <f>'Tabеla 4'!Q11/'Tabеla 4'!Q$77</f>
        <v>0</v>
      </c>
      <c r="R11" s="166">
        <f>'Tabеla 4'!R11/'Tabеla 4'!R$77</f>
        <v>0</v>
      </c>
      <c r="S11" s="167">
        <f>'Tabеla 4'!S11/'Tabеla 4'!S$77</f>
        <v>0</v>
      </c>
      <c r="T11" s="167">
        <f>'Tabеla 4'!T11/'Tabеla 4'!T$77</f>
        <v>0</v>
      </c>
      <c r="U11" s="166">
        <f>'Tabеla 4'!U11/'Tabеla 4'!U$77</f>
        <v>0</v>
      </c>
      <c r="V11" s="167">
        <f>'Tabеla 4'!V11/'Tabеla 4'!V$77</f>
        <v>0</v>
      </c>
      <c r="W11" s="166">
        <f>'Tabеla 4'!W11/'Tabеla 4'!W$77</f>
        <v>0</v>
      </c>
      <c r="X11" s="166">
        <f>'Tabеla 4'!X11/'Tabеla 4'!X$77</f>
        <v>0</v>
      </c>
      <c r="Y11" s="166">
        <f>'Tabеla 4'!Y11/'Tabеla 4'!Y$77</f>
        <v>0</v>
      </c>
      <c r="Z11" s="166">
        <f>'Tabеla 4'!Z11/'Tabеla 4'!Z$77</f>
        <v>0</v>
      </c>
      <c r="AA11" s="166">
        <f>'Tabеla 4'!AA11/'Tabеla 4'!AA$77</f>
        <v>0</v>
      </c>
      <c r="AB11" s="166">
        <f>'Tabеla 4'!AB11/'Tabеla 4'!AB$77</f>
        <v>0</v>
      </c>
      <c r="AC11" s="166">
        <f>'Tabеla 4'!AC11/'Tabеla 4'!AC$77</f>
        <v>0</v>
      </c>
      <c r="AD11" s="166">
        <f>'Tabеla 4'!AD11/'Tabеla 4'!AD$77</f>
        <v>0</v>
      </c>
      <c r="AE11" s="166">
        <f>'Tabеla 4'!AE11/'Tabеla 4'!AE$77</f>
        <v>0</v>
      </c>
      <c r="AF11" s="166">
        <f>'Tabеla 4'!AF11/'Tabеla 4'!AF$77</f>
        <v>0</v>
      </c>
      <c r="AG11" s="166">
        <f>'Tabеla 4'!AG11/'Tabеla 4'!AG$77</f>
        <v>0</v>
      </c>
      <c r="AH11" s="166">
        <f>'Tabеla 4'!AH11/'Tabеla 4'!AH$77</f>
        <v>0</v>
      </c>
      <c r="AI11" s="168">
        <f>'Tabеla 4'!AI11/'Tabеla 4'!AI$77</f>
        <v>0</v>
      </c>
      <c r="AJ11" s="166">
        <f>'Tabеla 4'!AJ11/'Tabеla 4'!AJ$77</f>
        <v>0</v>
      </c>
      <c r="AK11" s="166">
        <f>'Tabеla 4'!AK11/'Tabеla 4'!AK$77</f>
        <v>0</v>
      </c>
      <c r="AL11" s="166">
        <f>'Tabеla 4'!AL11/'Tabеla 4'!AL$77</f>
        <v>0</v>
      </c>
      <c r="AM11" s="166">
        <f>'Tabеla 4'!AM11/'Tabеla 4'!AM$77</f>
        <v>0</v>
      </c>
      <c r="AN11" s="166">
        <f>'Tabеla 4'!AN11/'Tabеla 4'!AN$77</f>
        <v>0</v>
      </c>
      <c r="AO11" s="166">
        <f>'Tabеla 4'!AO11/'Tabеla 4'!AO$77</f>
        <v>0</v>
      </c>
      <c r="AP11" s="166">
        <f>'Tabеla 4'!AP11/'Tabеla 4'!AP$77</f>
        <v>0</v>
      </c>
      <c r="AQ11" s="166">
        <f>'Tabеla 4'!AQ11/'Tabеla 4'!AQ$77</f>
        <v>0</v>
      </c>
      <c r="AR11" s="166">
        <f>'Tabеla 4'!AR11/'Tabеla 4'!AR$77</f>
        <v>0</v>
      </c>
      <c r="AS11" s="166">
        <f>'Tabеla 4'!AS11/'Tabеla 4'!AS$77</f>
        <v>0</v>
      </c>
      <c r="AT11" s="166">
        <f>'Tabеla 4'!AT11/'Tabеla 4'!AT$77</f>
        <v>0</v>
      </c>
      <c r="AU11" s="166">
        <f>'Tabеla 4'!AU11/'Tabеla 4'!AU$77</f>
        <v>0</v>
      </c>
      <c r="AV11" s="166">
        <f>'Tabеla 4'!AV11/'Tabеla 4'!AV$77</f>
        <v>0</v>
      </c>
      <c r="AW11" s="166">
        <f>'Tabеla 4'!AW11/'Tabеla 4'!AW$77</f>
        <v>0</v>
      </c>
      <c r="AX11" s="166">
        <f>'Tabеla 4'!AX11/'Tabеla 4'!AX$77</f>
        <v>0</v>
      </c>
      <c r="AY11" s="166">
        <f>'Tabеla 4'!AY11/'Tabеla 4'!AY$77</f>
        <v>0</v>
      </c>
      <c r="AZ11" s="166">
        <f>'Tabеla 4'!AZ11/'Tabеla 4'!AZ$77</f>
        <v>0</v>
      </c>
      <c r="BA11" s="166">
        <f>'Tabеla 4'!BA11/'Tabеla 4'!BA$77</f>
        <v>0</v>
      </c>
      <c r="BB11" s="166">
        <f>'Tabеla 4'!BB11/'Tabеla 4'!BB$77</f>
        <v>0</v>
      </c>
      <c r="BC11" s="166">
        <f>'Tabеla 4'!BC11/'Tabеla 4'!BC$77</f>
        <v>0</v>
      </c>
      <c r="BD11" s="166">
        <f>'Tabеla 4'!BD11/'Tabеla 4'!BD$77</f>
        <v>0</v>
      </c>
      <c r="BE11" s="166">
        <f>'Tabеla 4'!BE11/'Tabеla 4'!BE$77</f>
        <v>0</v>
      </c>
      <c r="BF11" s="166">
        <f>'Tabеla 4'!BF11/'Tabеla 4'!BF$77</f>
        <v>0</v>
      </c>
      <c r="BH11" s="5"/>
      <c r="BI11" s="4"/>
      <c r="BJ11" s="4"/>
    </row>
    <row r="12" spans="2:62" ht="13.5" x14ac:dyDescent="0.25">
      <c r="B12" s="24"/>
      <c r="C12" s="24"/>
      <c r="D12" s="69" t="s">
        <v>69</v>
      </c>
      <c r="E12" s="24"/>
      <c r="F12" s="24"/>
      <c r="G12" s="25">
        <v>5</v>
      </c>
      <c r="H12" s="76" t="s">
        <v>70</v>
      </c>
      <c r="I12" s="70" t="s">
        <v>71</v>
      </c>
      <c r="J12" s="166">
        <f>'Tabеla 4'!J12/'Tabеla 4'!J$77</f>
        <v>8.7999999999999995E-2</v>
      </c>
      <c r="K12" s="166">
        <f>'Tabеla 4'!K12/'Tabеla 4'!K$77</f>
        <v>0</v>
      </c>
      <c r="L12" s="166">
        <f>'Tabеla 4'!L12/'Tabеla 4'!L$77</f>
        <v>0.13300000000000001</v>
      </c>
      <c r="M12" s="167">
        <f>'Tabеla 4'!M12/'Tabеla 4'!M$77</f>
        <v>1.6E-2</v>
      </c>
      <c r="N12" s="167">
        <f>'Tabеla 4'!N12/'Tabеla 4'!N$77</f>
        <v>1E-3</v>
      </c>
      <c r="O12" s="166">
        <f>'Tabеla 4'!O12/'Tabеla 4'!O$77</f>
        <v>0.11799999999999999</v>
      </c>
      <c r="P12" s="166">
        <f>'Tabеla 4'!P12/'Tabеla 4'!P$77</f>
        <v>0</v>
      </c>
      <c r="Q12" s="167">
        <f>'Tabеla 4'!Q12/'Tabеla 4'!Q$77</f>
        <v>0</v>
      </c>
      <c r="R12" s="166">
        <f>'Tabеla 4'!R12/'Tabеla 4'!R$77</f>
        <v>0</v>
      </c>
      <c r="S12" s="167">
        <f>'Tabеla 4'!S12/'Tabеla 4'!S$77</f>
        <v>0</v>
      </c>
      <c r="T12" s="167">
        <f>'Tabеla 4'!T12/'Tabеla 4'!T$77</f>
        <v>0</v>
      </c>
      <c r="U12" s="166">
        <f>'Tabеla 4'!U12/'Tabеla 4'!U$77</f>
        <v>2E-3</v>
      </c>
      <c r="V12" s="167">
        <f>'Tabеla 4'!V12/'Tabеla 4'!V$77</f>
        <v>2.4E-2</v>
      </c>
      <c r="W12" s="166">
        <f>'Tabеla 4'!W12/'Tabеla 4'!W$77</f>
        <v>3.0000000000000001E-3</v>
      </c>
      <c r="X12" s="166">
        <f>'Tabеla 4'!X12/'Tabеla 4'!X$77</f>
        <v>0</v>
      </c>
      <c r="Y12" s="166">
        <f>'Tabеla 4'!Y12/'Tabеla 4'!Y$77</f>
        <v>2.1000000000000001E-2</v>
      </c>
      <c r="Z12" s="166">
        <f>'Tabеla 4'!Z12/'Tabеla 4'!Z$77</f>
        <v>1E-3</v>
      </c>
      <c r="AA12" s="166">
        <f>'Tabеla 4'!AA12/'Tabеla 4'!AA$77</f>
        <v>1E-3</v>
      </c>
      <c r="AB12" s="166">
        <f>'Tabеla 4'!AB12/'Tabеla 4'!AB$77</f>
        <v>7.0000000000000001E-3</v>
      </c>
      <c r="AC12" s="166">
        <f>'Tabеla 4'!AC12/'Tabеla 4'!AC$77</f>
        <v>8.3000000000000004E-2</v>
      </c>
      <c r="AD12" s="166">
        <f>'Tabеla 4'!AD12/'Tabеla 4'!AD$77</f>
        <v>0.04</v>
      </c>
      <c r="AE12" s="166">
        <f>'Tabеla 4'!AE12/'Tabеla 4'!AE$77</f>
        <v>7.0000000000000007E-2</v>
      </c>
      <c r="AF12" s="166">
        <f>'Tabеla 4'!AF12/'Tabеla 4'!AF$77</f>
        <v>0</v>
      </c>
      <c r="AG12" s="166">
        <f>'Tabеla 4'!AG12/'Tabеla 4'!AG$77</f>
        <v>0</v>
      </c>
      <c r="AH12" s="166">
        <f>'Tabеla 4'!AH12/'Tabеla 4'!AH$77</f>
        <v>4.0000000000000001E-3</v>
      </c>
      <c r="AI12" s="168">
        <f>'Tabеla 4'!AI12/'Tabеla 4'!AI$77</f>
        <v>0</v>
      </c>
      <c r="AJ12" s="166">
        <f>'Tabеla 4'!AJ12/'Tabеla 4'!AJ$77</f>
        <v>0</v>
      </c>
      <c r="AK12" s="166">
        <f>'Tabеla 4'!AK12/'Tabеla 4'!AK$77</f>
        <v>1E-3</v>
      </c>
      <c r="AL12" s="166">
        <f>'Tabеla 4'!AL12/'Tabеla 4'!AL$77</f>
        <v>0</v>
      </c>
      <c r="AM12" s="166">
        <f>'Tabеla 4'!AM12/'Tabеla 4'!AM$77</f>
        <v>3.7999999999999999E-2</v>
      </c>
      <c r="AN12" s="166">
        <f>'Tabеla 4'!AN12/'Tabеla 4'!AN$77</f>
        <v>0</v>
      </c>
      <c r="AO12" s="166">
        <f>'Tabеla 4'!AO12/'Tabеla 4'!AO$77</f>
        <v>0</v>
      </c>
      <c r="AP12" s="166">
        <f>'Tabеla 4'!AP12/'Tabеla 4'!AP$77</f>
        <v>1E-3</v>
      </c>
      <c r="AQ12" s="166">
        <f>'Tabеla 4'!AQ12/'Tabеla 4'!AQ$77</f>
        <v>0</v>
      </c>
      <c r="AR12" s="166">
        <f>'Tabеla 4'!AR12/'Tabеla 4'!AR$77</f>
        <v>0</v>
      </c>
      <c r="AS12" s="166">
        <f>'Tabеla 4'!AS12/'Tabеla 4'!AS$77</f>
        <v>1.0999999999999999E-2</v>
      </c>
      <c r="AT12" s="166">
        <f>'Tabеla 4'!AT12/'Tabеla 4'!AT$77</f>
        <v>1.0999999999999999E-2</v>
      </c>
      <c r="AU12" s="166">
        <f>'Tabеla 4'!AU12/'Tabеla 4'!AU$77</f>
        <v>1.6E-2</v>
      </c>
      <c r="AV12" s="166">
        <f>'Tabеla 4'!AV12/'Tabеla 4'!AV$77</f>
        <v>5.5E-2</v>
      </c>
      <c r="AW12" s="166">
        <f>'Tabеla 4'!AW12/'Tabеla 4'!AW$77</f>
        <v>8.0000000000000002E-3</v>
      </c>
      <c r="AX12" s="166">
        <f>'Tabеla 4'!AX12/'Tabеla 4'!AX$77</f>
        <v>1.2999999999999999E-2</v>
      </c>
      <c r="AY12" s="166">
        <f>'Tabеla 4'!AY12/'Tabеla 4'!AY$77</f>
        <v>0</v>
      </c>
      <c r="AZ12" s="166">
        <f>'Tabеla 4'!AZ12/'Tabеla 4'!AZ$77</f>
        <v>0</v>
      </c>
      <c r="BA12" s="166">
        <f>'Tabеla 4'!BA12/'Tabеla 4'!BA$77</f>
        <v>4.0000000000000001E-3</v>
      </c>
      <c r="BB12" s="166">
        <f>'Tabеla 4'!BB12/'Tabеla 4'!BB$77</f>
        <v>0</v>
      </c>
      <c r="BC12" s="166">
        <f>'Tabеla 4'!BC12/'Tabеla 4'!BC$77</f>
        <v>7.0000000000000001E-3</v>
      </c>
      <c r="BD12" s="166">
        <f>'Tabеla 4'!BD12/'Tabеla 4'!BD$77</f>
        <v>0</v>
      </c>
      <c r="BE12" s="166">
        <f>'Tabеla 4'!BE12/'Tabеla 4'!BE$77</f>
        <v>4.0000000000000001E-3</v>
      </c>
      <c r="BF12" s="166">
        <f>'Tabеla 4'!BF12/'Tabеla 4'!BF$77</f>
        <v>8.9999999999999993E-3</v>
      </c>
      <c r="BH12" s="5"/>
      <c r="BI12" s="4"/>
      <c r="BJ12" s="4"/>
    </row>
    <row r="13" spans="2:62" ht="13.5" x14ac:dyDescent="0.25">
      <c r="B13" s="24"/>
      <c r="C13" s="24"/>
      <c r="D13" s="69" t="s">
        <v>72</v>
      </c>
      <c r="E13" s="24"/>
      <c r="F13" s="24"/>
      <c r="G13" s="25">
        <v>6</v>
      </c>
      <c r="H13" s="76" t="s">
        <v>73</v>
      </c>
      <c r="I13" s="70" t="s">
        <v>74</v>
      </c>
      <c r="J13" s="166">
        <f>'Tabеla 4'!J13/'Tabеla 4'!J$77</f>
        <v>2.7E-2</v>
      </c>
      <c r="K13" s="166">
        <f>'Tabеla 4'!K13/'Tabеla 4'!K$77</f>
        <v>2.3E-2</v>
      </c>
      <c r="L13" s="166">
        <f>'Tabеla 4'!L13/'Tabеla 4'!L$77</f>
        <v>5.0999999999999997E-2</v>
      </c>
      <c r="M13" s="167">
        <f>'Tabеla 4'!M13/'Tabеla 4'!M$77</f>
        <v>7.0999999999999994E-2</v>
      </c>
      <c r="N13" s="167">
        <f>'Tabеla 4'!N13/'Tabеla 4'!N$77</f>
        <v>2.9000000000000001E-2</v>
      </c>
      <c r="O13" s="166">
        <f>'Tabеla 4'!O13/'Tabеla 4'!O$77</f>
        <v>3.1E-2</v>
      </c>
      <c r="P13" s="166">
        <f>'Tabеla 4'!P13/'Tabеla 4'!P$77</f>
        <v>2.3E-2</v>
      </c>
      <c r="Q13" s="167">
        <f>'Tabеla 4'!Q13/'Tabеla 4'!Q$77</f>
        <v>2.9000000000000001E-2</v>
      </c>
      <c r="R13" s="166">
        <f>'Tabеla 4'!R13/'Tabеla 4'!R$77</f>
        <v>1.7000000000000001E-2</v>
      </c>
      <c r="S13" s="167">
        <f>'Tabеla 4'!S13/'Tabеla 4'!S$77</f>
        <v>2.5999999999999999E-2</v>
      </c>
      <c r="T13" s="167">
        <f>'Tabеla 4'!T13/'Tabеla 4'!T$77</f>
        <v>2.8000000000000001E-2</v>
      </c>
      <c r="U13" s="166">
        <f>'Tabеla 4'!U13/'Tabеla 4'!U$77</f>
        <v>4.5999999999999999E-2</v>
      </c>
      <c r="V13" s="167">
        <f>'Tabеla 4'!V13/'Tabеla 4'!V$77</f>
        <v>1.6E-2</v>
      </c>
      <c r="W13" s="166">
        <f>'Tabеla 4'!W13/'Tabеla 4'!W$77</f>
        <v>3.4000000000000002E-2</v>
      </c>
      <c r="X13" s="166">
        <f>'Tabеla 4'!X13/'Tabеla 4'!X$77</f>
        <v>1.4999999999999999E-2</v>
      </c>
      <c r="Y13" s="166">
        <f>'Tabеla 4'!Y13/'Tabеla 4'!Y$77</f>
        <v>3.5999999999999997E-2</v>
      </c>
      <c r="Z13" s="166">
        <f>'Tabеla 4'!Z13/'Tabеla 4'!Z$77</f>
        <v>3.1E-2</v>
      </c>
      <c r="AA13" s="166">
        <f>'Tabеla 4'!AA13/'Tabеla 4'!AA$77</f>
        <v>2.5000000000000001E-2</v>
      </c>
      <c r="AB13" s="166">
        <f>'Tabеla 4'!AB13/'Tabеla 4'!AB$77</f>
        <v>0.03</v>
      </c>
      <c r="AC13" s="166">
        <f>'Tabеla 4'!AC13/'Tabеla 4'!AC$77</f>
        <v>2.9000000000000001E-2</v>
      </c>
      <c r="AD13" s="166">
        <f>'Tabеla 4'!AD13/'Tabеla 4'!AD$77</f>
        <v>3.4000000000000002E-2</v>
      </c>
      <c r="AE13" s="166">
        <f>'Tabеla 4'!AE13/'Tabеla 4'!AE$77</f>
        <v>0.04</v>
      </c>
      <c r="AF13" s="166">
        <f>'Tabеla 4'!AF13/'Tabеla 4'!AF$77</f>
        <v>3.1E-2</v>
      </c>
      <c r="AG13" s="166">
        <f>'Tabеla 4'!AG13/'Tabеla 4'!AG$77</f>
        <v>2.9000000000000001E-2</v>
      </c>
      <c r="AH13" s="166">
        <f>'Tabеla 4'!AH13/'Tabеla 4'!AH$77</f>
        <v>2.9000000000000001E-2</v>
      </c>
      <c r="AI13" s="168">
        <f>'Tabеla 4'!AI13/'Tabеla 4'!AI$77</f>
        <v>0.01</v>
      </c>
      <c r="AJ13" s="166">
        <f>'Tabеla 4'!AJ13/'Tabеla 4'!AJ$77</f>
        <v>1.4E-2</v>
      </c>
      <c r="AK13" s="166">
        <f>'Tabеla 4'!AK13/'Tabеla 4'!AK$77</f>
        <v>3.2000000000000001E-2</v>
      </c>
      <c r="AL13" s="166">
        <f>'Tabеla 4'!AL13/'Tabеla 4'!AL$77</f>
        <v>6.0999999999999999E-2</v>
      </c>
      <c r="AM13" s="166">
        <f>'Tabеla 4'!AM13/'Tabеla 4'!AM$77</f>
        <v>2.3E-2</v>
      </c>
      <c r="AN13" s="166">
        <f>'Tabеla 4'!AN13/'Tabеla 4'!AN$77</f>
        <v>1.7999999999999999E-2</v>
      </c>
      <c r="AO13" s="166">
        <f>'Tabеla 4'!AO13/'Tabеla 4'!AO$77</f>
        <v>4.2999999999999997E-2</v>
      </c>
      <c r="AP13" s="166">
        <f>'Tabеla 4'!AP13/'Tabеla 4'!AP$77</f>
        <v>2.9000000000000001E-2</v>
      </c>
      <c r="AQ13" s="166">
        <f>'Tabеla 4'!AQ13/'Tabеla 4'!AQ$77</f>
        <v>3.6999999999999998E-2</v>
      </c>
      <c r="AR13" s="166">
        <f>'Tabеla 4'!AR13/'Tabеla 4'!AR$77</f>
        <v>3.1E-2</v>
      </c>
      <c r="AS13" s="166">
        <f>'Tabеla 4'!AS13/'Tabеla 4'!AS$77</f>
        <v>3.4000000000000002E-2</v>
      </c>
      <c r="AT13" s="166">
        <f>'Tabеla 4'!AT13/'Tabеla 4'!AT$77</f>
        <v>2.3E-2</v>
      </c>
      <c r="AU13" s="166">
        <f>'Tabеla 4'!AU13/'Tabеla 4'!AU$77</f>
        <v>0.03</v>
      </c>
      <c r="AV13" s="166">
        <f>'Tabеla 4'!AV13/'Tabеla 4'!AV$77</f>
        <v>2.9000000000000001E-2</v>
      </c>
      <c r="AW13" s="166">
        <f>'Tabеla 4'!AW13/'Tabеla 4'!AW$77</f>
        <v>4.4999999999999998E-2</v>
      </c>
      <c r="AX13" s="166">
        <f>'Tabеla 4'!AX13/'Tabеla 4'!AX$77</f>
        <v>3.1E-2</v>
      </c>
      <c r="AY13" s="166">
        <f>'Tabеla 4'!AY13/'Tabеla 4'!AY$77</f>
        <v>2.9000000000000001E-2</v>
      </c>
      <c r="AZ13" s="166">
        <f>'Tabеla 4'!AZ13/'Tabеla 4'!AZ$77</f>
        <v>3.4000000000000002E-2</v>
      </c>
      <c r="BA13" s="166">
        <f>'Tabеla 4'!BA13/'Tabеla 4'!BA$77</f>
        <v>3.3000000000000002E-2</v>
      </c>
      <c r="BB13" s="166">
        <f>'Tabеla 4'!BB13/'Tabеla 4'!BB$77</f>
        <v>3.1E-2</v>
      </c>
      <c r="BC13" s="166">
        <f>'Tabеla 4'!BC13/'Tabеla 4'!BC$77</f>
        <v>3.4000000000000002E-2</v>
      </c>
      <c r="BD13" s="166">
        <f>'Tabеla 4'!BD13/'Tabеla 4'!BD$77</f>
        <v>3.5000000000000003E-2</v>
      </c>
      <c r="BE13" s="166">
        <f>'Tabеla 4'!BE13/'Tabеla 4'!BE$77</f>
        <v>3.4000000000000002E-2</v>
      </c>
      <c r="BF13" s="166">
        <f>'Tabеla 4'!BF13/'Tabеla 4'!BF$77</f>
        <v>3.2000000000000001E-2</v>
      </c>
      <c r="BH13" s="5"/>
      <c r="BI13" s="4"/>
      <c r="BJ13" s="4"/>
    </row>
    <row r="14" spans="2:62" ht="13.5" x14ac:dyDescent="0.25">
      <c r="B14" s="24"/>
      <c r="C14" s="24"/>
      <c r="D14" s="69"/>
      <c r="E14" s="24"/>
      <c r="F14" s="24"/>
      <c r="G14" s="25"/>
      <c r="H14" s="76"/>
      <c r="I14" s="70"/>
      <c r="J14" s="166">
        <f>'Tabеla 4'!J14/'Tabеla 4'!J$77</f>
        <v>0</v>
      </c>
      <c r="K14" s="166">
        <f>'Tabеla 4'!K14/'Tabеla 4'!K$77</f>
        <v>0</v>
      </c>
      <c r="L14" s="166">
        <f>'Tabеla 4'!L14/'Tabеla 4'!L$77</f>
        <v>0</v>
      </c>
      <c r="M14" s="167">
        <f>'Tabеla 4'!M14/'Tabеla 4'!M$77</f>
        <v>0</v>
      </c>
      <c r="N14" s="167">
        <f>'Tabеla 4'!N14/'Tabеla 4'!N$77</f>
        <v>0</v>
      </c>
      <c r="O14" s="166">
        <f>'Tabеla 4'!O14/'Tabеla 4'!O$77</f>
        <v>0</v>
      </c>
      <c r="P14" s="166">
        <f>'Tabеla 4'!P14/'Tabеla 4'!P$77</f>
        <v>0</v>
      </c>
      <c r="Q14" s="167">
        <f>'Tabеla 4'!Q14/'Tabеla 4'!Q$77</f>
        <v>0</v>
      </c>
      <c r="R14" s="166">
        <f>'Tabеla 4'!R14/'Tabеla 4'!R$77</f>
        <v>0</v>
      </c>
      <c r="S14" s="167">
        <f>'Tabеla 4'!S14/'Tabеla 4'!S$77</f>
        <v>0</v>
      </c>
      <c r="T14" s="167">
        <f>'Tabеla 4'!T14/'Tabеla 4'!T$77</f>
        <v>0</v>
      </c>
      <c r="U14" s="166">
        <f>'Tabеla 4'!U14/'Tabеla 4'!U$77</f>
        <v>0</v>
      </c>
      <c r="V14" s="167">
        <f>'Tabеla 4'!V14/'Tabеla 4'!V$77</f>
        <v>0</v>
      </c>
      <c r="W14" s="166">
        <f>'Tabеla 4'!W14/'Tabеla 4'!W$77</f>
        <v>0</v>
      </c>
      <c r="X14" s="166">
        <f>'Tabеla 4'!X14/'Tabеla 4'!X$77</f>
        <v>0</v>
      </c>
      <c r="Y14" s="166">
        <f>'Tabеla 4'!Y14/'Tabеla 4'!Y$77</f>
        <v>0</v>
      </c>
      <c r="Z14" s="166">
        <f>'Tabеla 4'!Z14/'Tabеla 4'!Z$77</f>
        <v>0</v>
      </c>
      <c r="AA14" s="166">
        <f>'Tabеla 4'!AA14/'Tabеla 4'!AA$77</f>
        <v>0</v>
      </c>
      <c r="AB14" s="166">
        <f>'Tabеla 4'!AB14/'Tabеla 4'!AB$77</f>
        <v>0</v>
      </c>
      <c r="AC14" s="166">
        <f>'Tabеla 4'!AC14/'Tabеla 4'!AC$77</f>
        <v>0</v>
      </c>
      <c r="AD14" s="166">
        <f>'Tabеla 4'!AD14/'Tabеla 4'!AD$77</f>
        <v>0</v>
      </c>
      <c r="AE14" s="166">
        <f>'Tabеla 4'!AE14/'Tabеla 4'!AE$77</f>
        <v>0</v>
      </c>
      <c r="AF14" s="166">
        <f>'Tabеla 4'!AF14/'Tabеla 4'!AF$77</f>
        <v>0</v>
      </c>
      <c r="AG14" s="166">
        <f>'Tabеla 4'!AG14/'Tabеla 4'!AG$77</f>
        <v>0</v>
      </c>
      <c r="AH14" s="166">
        <f>'Tabеla 4'!AH14/'Tabеla 4'!AH$77</f>
        <v>0</v>
      </c>
      <c r="AI14" s="168">
        <f>'Tabеla 4'!AI14/'Tabеla 4'!AI$77</f>
        <v>0</v>
      </c>
      <c r="AJ14" s="166">
        <f>'Tabеla 4'!AJ14/'Tabеla 4'!AJ$77</f>
        <v>0</v>
      </c>
      <c r="AK14" s="166">
        <f>'Tabеla 4'!AK14/'Tabеla 4'!AK$77</f>
        <v>0</v>
      </c>
      <c r="AL14" s="166">
        <f>'Tabеla 4'!AL14/'Tabеla 4'!AL$77</f>
        <v>0</v>
      </c>
      <c r="AM14" s="166">
        <f>'Tabеla 4'!AM14/'Tabеla 4'!AM$77</f>
        <v>0</v>
      </c>
      <c r="AN14" s="166">
        <f>'Tabеla 4'!AN14/'Tabеla 4'!AN$77</f>
        <v>0</v>
      </c>
      <c r="AO14" s="166">
        <f>'Tabеla 4'!AO14/'Tabеla 4'!AO$77</f>
        <v>0</v>
      </c>
      <c r="AP14" s="166">
        <f>'Tabеla 4'!AP14/'Tabеla 4'!AP$77</f>
        <v>0</v>
      </c>
      <c r="AQ14" s="166">
        <f>'Tabеla 4'!AQ14/'Tabеla 4'!AQ$77</f>
        <v>0</v>
      </c>
      <c r="AR14" s="166">
        <f>'Tabеla 4'!AR14/'Tabеla 4'!AR$77</f>
        <v>0</v>
      </c>
      <c r="AS14" s="166">
        <f>'Tabеla 4'!AS14/'Tabеla 4'!AS$77</f>
        <v>0</v>
      </c>
      <c r="AT14" s="166">
        <f>'Tabеla 4'!AT14/'Tabеla 4'!AT$77</f>
        <v>0</v>
      </c>
      <c r="AU14" s="166">
        <f>'Tabеla 4'!AU14/'Tabеla 4'!AU$77</f>
        <v>0</v>
      </c>
      <c r="AV14" s="166">
        <f>'Tabеla 4'!AV14/'Tabеla 4'!AV$77</f>
        <v>0</v>
      </c>
      <c r="AW14" s="166">
        <f>'Tabеla 4'!AW14/'Tabеla 4'!AW$77</f>
        <v>0</v>
      </c>
      <c r="AX14" s="166">
        <f>'Tabеla 4'!AX14/'Tabеla 4'!AX$77</f>
        <v>0</v>
      </c>
      <c r="AY14" s="166">
        <f>'Tabеla 4'!AY14/'Tabеla 4'!AY$77</f>
        <v>0</v>
      </c>
      <c r="AZ14" s="166">
        <f>'Tabеla 4'!AZ14/'Tabеla 4'!AZ$77</f>
        <v>0</v>
      </c>
      <c r="BA14" s="166">
        <f>'Tabеla 4'!BA14/'Tabеla 4'!BA$77</f>
        <v>0</v>
      </c>
      <c r="BB14" s="166">
        <f>'Tabеla 4'!BB14/'Tabеla 4'!BB$77</f>
        <v>0</v>
      </c>
      <c r="BC14" s="166">
        <f>'Tabеla 4'!BC14/'Tabеla 4'!BC$77</f>
        <v>0</v>
      </c>
      <c r="BD14" s="166">
        <f>'Tabеla 4'!BD14/'Tabеla 4'!BD$77</f>
        <v>0</v>
      </c>
      <c r="BE14" s="166">
        <f>'Tabеla 4'!BE14/'Tabеla 4'!BE$77</f>
        <v>0</v>
      </c>
      <c r="BF14" s="166">
        <f>'Tabеla 4'!BF14/'Tabеla 4'!BF$77</f>
        <v>0</v>
      </c>
      <c r="BH14" s="5"/>
      <c r="BI14" s="4"/>
      <c r="BJ14" s="4"/>
    </row>
    <row r="15" spans="2:62" ht="13.5" x14ac:dyDescent="0.25">
      <c r="B15" s="24"/>
      <c r="C15" s="54" t="s">
        <v>52</v>
      </c>
      <c r="D15" s="24"/>
      <c r="E15" s="69"/>
      <c r="F15" s="24"/>
      <c r="G15" s="25"/>
      <c r="H15" s="55" t="s">
        <v>75</v>
      </c>
      <c r="I15" s="84" t="s">
        <v>76</v>
      </c>
      <c r="J15" s="169">
        <f>'Tabеla 4'!J15/'Tabеla 4'!J$77</f>
        <v>0.186</v>
      </c>
      <c r="K15" s="169">
        <f>'Tabеla 4'!K15/'Tabеla 4'!K$77</f>
        <v>0.123</v>
      </c>
      <c r="L15" s="169">
        <f>'Tabеla 4'!L15/'Tabеla 4'!L$77</f>
        <v>0.156</v>
      </c>
      <c r="M15" s="169">
        <f>'Tabеla 4'!M15/'Tabеla 4'!M$77</f>
        <v>0.15</v>
      </c>
      <c r="N15" s="169">
        <f>'Tabеla 4'!N15/'Tabеla 4'!N$77</f>
        <v>0.16400000000000001</v>
      </c>
      <c r="O15" s="169">
        <f>'Tabеla 4'!O15/'Tabеla 4'!O$77</f>
        <v>0.20300000000000001</v>
      </c>
      <c r="P15" s="169">
        <f>'Tabеla 4'!P15/'Tabеla 4'!P$77</f>
        <v>0.151</v>
      </c>
      <c r="Q15" s="169">
        <f>'Tabеla 4'!Q15/'Tabеla 4'!Q$77</f>
        <v>0.129</v>
      </c>
      <c r="R15" s="169">
        <f>'Tabеla 4'!R15/'Tabеla 4'!R$77</f>
        <v>0.159</v>
      </c>
      <c r="S15" s="169">
        <f>'Tabеla 4'!S15/'Tabеla 4'!S$77</f>
        <v>0.20399999999999999</v>
      </c>
      <c r="T15" s="169">
        <f>'Tabеla 4'!T15/'Tabеla 4'!T$77</f>
        <v>0.152</v>
      </c>
      <c r="U15" s="169">
        <f>'Tabеla 4'!U15/'Tabеla 4'!U$77</f>
        <v>0.20799999999999999</v>
      </c>
      <c r="V15" s="169">
        <f>'Tabеla 4'!V15/'Tabеla 4'!V$77</f>
        <v>0.14799999999999999</v>
      </c>
      <c r="W15" s="169">
        <f>'Tabеla 4'!W15/'Tabеla 4'!W$77</f>
        <v>0.254</v>
      </c>
      <c r="X15" s="169">
        <f>'Tabеla 4'!X15/'Tabеla 4'!X$77</f>
        <v>9.7000000000000003E-2</v>
      </c>
      <c r="Y15" s="169">
        <f>'Tabеla 4'!Y15/'Tabеla 4'!Y$77</f>
        <v>0.20200000000000001</v>
      </c>
      <c r="Z15" s="169">
        <f>'Tabеla 4'!Z15/'Tabеla 4'!Z$77</f>
        <v>0.13700000000000001</v>
      </c>
      <c r="AA15" s="169">
        <f>'Tabеla 4'!AA15/'Tabеla 4'!AA$77</f>
        <v>0.13</v>
      </c>
      <c r="AB15" s="169">
        <f>'Tabеla 4'!AB15/'Tabеla 4'!AB$77</f>
        <v>0.151</v>
      </c>
      <c r="AC15" s="169">
        <f>'Tabеla 4'!AC15/'Tabеla 4'!AC$77</f>
        <v>0.17100000000000001</v>
      </c>
      <c r="AD15" s="169">
        <f>'Tabеla 4'!AD15/'Tabеla 4'!AD$77</f>
        <v>0.16900000000000001</v>
      </c>
      <c r="AE15" s="169">
        <f>'Tabеla 4'!AE15/'Tabеla 4'!AE$77</f>
        <v>0.21199999999999999</v>
      </c>
      <c r="AF15" s="169">
        <f>'Tabеla 4'!AF15/'Tabеla 4'!AF$77</f>
        <v>0.20699999999999999</v>
      </c>
      <c r="AG15" s="169">
        <f>'Tabеla 4'!AG15/'Tabеla 4'!AG$77</f>
        <v>9.4E-2</v>
      </c>
      <c r="AH15" s="169">
        <f>'Tabеla 4'!AH15/'Tabеla 4'!AH$77</f>
        <v>0.217</v>
      </c>
      <c r="AI15" s="169">
        <f>'Tabеla 4'!AI15/'Tabеla 4'!AI$77</f>
        <v>0.13400000000000001</v>
      </c>
      <c r="AJ15" s="169">
        <f>'Tabеla 4'!AJ15/'Tabеla 4'!AJ$77</f>
        <v>0.14499999999999999</v>
      </c>
      <c r="AK15" s="169">
        <f>'Tabеla 4'!AK15/'Tabеla 4'!AK$77</f>
        <v>0.152</v>
      </c>
      <c r="AL15" s="169">
        <f>'Tabеla 4'!AL15/'Tabеla 4'!AL$77</f>
        <v>0.20599999999999999</v>
      </c>
      <c r="AM15" s="169">
        <f>'Tabеla 4'!AM15/'Tabеla 4'!AM$77</f>
        <v>0.224</v>
      </c>
      <c r="AN15" s="169">
        <f>'Tabеla 4'!AN15/'Tabеla 4'!AN$77</f>
        <v>0.29099999999999998</v>
      </c>
      <c r="AO15" s="169">
        <f>'Tabеla 4'!AO15/'Tabеla 4'!AO$77</f>
        <v>0.23100000000000001</v>
      </c>
      <c r="AP15" s="169">
        <f>'Tabеla 4'!AP15/'Tabеla 4'!AP$77</f>
        <v>0.186</v>
      </c>
      <c r="AQ15" s="169">
        <f>'Tabеla 4'!AQ15/'Tabеla 4'!AQ$77</f>
        <v>0.16800000000000001</v>
      </c>
      <c r="AR15" s="169">
        <f>'Tabеla 4'!AR15/'Tabеla 4'!AR$77</f>
        <v>0.19700000000000001</v>
      </c>
      <c r="AS15" s="169">
        <f>'Tabеla 4'!AS15/'Tabеla 4'!AS$77</f>
        <v>0.1</v>
      </c>
      <c r="AT15" s="169">
        <f>'Tabеla 4'!AT15/'Tabеla 4'!AT$77</f>
        <v>0.17599999999999999</v>
      </c>
      <c r="AU15" s="169">
        <f>'Tabеla 4'!AU15/'Tabеla 4'!AU$77</f>
        <v>0.17399999999999999</v>
      </c>
      <c r="AV15" s="169">
        <f>'Tabеla 4'!AV15/'Tabеla 4'!AV$77</f>
        <v>0.153</v>
      </c>
      <c r="AW15" s="169">
        <f>'Tabеla 4'!AW15/'Tabеla 4'!AW$77</f>
        <v>0.19800000000000001</v>
      </c>
      <c r="AX15" s="169">
        <f>'Tabеla 4'!AX15/'Tabеla 4'!AX$77</f>
        <v>0.20799999999999999</v>
      </c>
      <c r="AY15" s="169">
        <f>'Tabеla 4'!AY15/'Tabеla 4'!AY$77</f>
        <v>0.18</v>
      </c>
      <c r="AZ15" s="169">
        <f>'Tabеla 4'!AZ15/'Tabеla 4'!AZ$77</f>
        <v>0.23100000000000001</v>
      </c>
      <c r="BA15" s="169">
        <f>'Tabеla 4'!BA15/'Tabеla 4'!BA$77</f>
        <v>0.12</v>
      </c>
      <c r="BB15" s="169">
        <f>'Tabеla 4'!BB15/'Tabеla 4'!BB$77</f>
        <v>0.20799999999999999</v>
      </c>
      <c r="BC15" s="169">
        <f>'Tabеla 4'!BC15/'Tabеla 4'!BC$77</f>
        <v>0.189</v>
      </c>
      <c r="BD15" s="169">
        <f>'Tabеla 4'!BD15/'Tabеla 4'!BD$77</f>
        <v>0.20799999999999999</v>
      </c>
      <c r="BE15" s="169">
        <f>'Tabеla 4'!BE15/'Tabеla 4'!BE$77</f>
        <v>0.19800000000000001</v>
      </c>
      <c r="BF15" s="169">
        <f>'Tabеla 4'!BF15/'Tabеla 4'!BF$77</f>
        <v>0.188</v>
      </c>
      <c r="BH15" s="5"/>
      <c r="BI15" s="4"/>
      <c r="BJ15" s="4"/>
    </row>
    <row r="16" spans="2:62" ht="13.5" x14ac:dyDescent="0.25">
      <c r="B16" s="24"/>
      <c r="C16" s="24"/>
      <c r="D16" s="24" t="s">
        <v>57</v>
      </c>
      <c r="E16" s="69"/>
      <c r="F16" s="24"/>
      <c r="G16" s="25">
        <v>7</v>
      </c>
      <c r="H16" s="76" t="s">
        <v>75</v>
      </c>
      <c r="I16" s="30" t="s">
        <v>77</v>
      </c>
      <c r="J16" s="166">
        <f>'Tabеla 4'!J16/'Tabеla 4'!J$77</f>
        <v>0.153</v>
      </c>
      <c r="K16" s="166">
        <f>'Tabеla 4'!K16/'Tabеla 4'!K$77</f>
        <v>0.105</v>
      </c>
      <c r="L16" s="166">
        <f>'Tabеla 4'!L16/'Tabеla 4'!L$77</f>
        <v>0.13200000000000001</v>
      </c>
      <c r="M16" s="167">
        <f>'Tabеla 4'!M16/'Tabеla 4'!M$77</f>
        <v>0.114</v>
      </c>
      <c r="N16" s="167">
        <f>'Tabеla 4'!N16/'Tabеla 4'!N$77</f>
        <v>0.122</v>
      </c>
      <c r="O16" s="166">
        <f>'Tabеla 4'!O16/'Tabеla 4'!O$77</f>
        <v>0.157</v>
      </c>
      <c r="P16" s="166">
        <f>'Tabеla 4'!P16/'Tabеla 4'!P$77</f>
        <v>0.127</v>
      </c>
      <c r="Q16" s="167">
        <f>'Tabеla 4'!Q16/'Tabеla 4'!Q$77</f>
        <v>0.109</v>
      </c>
      <c r="R16" s="166">
        <f>'Tabеla 4'!R16/'Tabеla 4'!R$77</f>
        <v>0.122</v>
      </c>
      <c r="S16" s="167">
        <f>'Tabеla 4'!S16/'Tabеla 4'!S$77</f>
        <v>0.16400000000000001</v>
      </c>
      <c r="T16" s="167">
        <f>'Tabеla 4'!T16/'Tabеla 4'!T$77</f>
        <v>0.127</v>
      </c>
      <c r="U16" s="166">
        <f>'Tabеla 4'!U16/'Tabеla 4'!U$77</f>
        <v>0.115</v>
      </c>
      <c r="V16" s="167">
        <f>'Tabеla 4'!V16/'Tabеla 4'!V$77</f>
        <v>0.124</v>
      </c>
      <c r="W16" s="166">
        <f>'Tabеla 4'!W16/'Tabеla 4'!W$77</f>
        <v>0.182</v>
      </c>
      <c r="X16" s="166">
        <f>'Tabеla 4'!X16/'Tabеla 4'!X$77</f>
        <v>6.8000000000000005E-2</v>
      </c>
      <c r="Y16" s="166">
        <f>'Tabеla 4'!Y16/'Tabеla 4'!Y$77</f>
        <v>0.18099999999999999</v>
      </c>
      <c r="Z16" s="166">
        <f>'Tabеla 4'!Z16/'Tabеla 4'!Z$77</f>
        <v>0.10100000000000001</v>
      </c>
      <c r="AA16" s="166">
        <f>'Tabеla 4'!AA16/'Tabеla 4'!AA$77</f>
        <v>9.2999999999999999E-2</v>
      </c>
      <c r="AB16" s="166">
        <f>'Tabеla 4'!AB16/'Tabеla 4'!AB$77</f>
        <v>0.113</v>
      </c>
      <c r="AC16" s="166">
        <f>'Tabеla 4'!AC16/'Tabеla 4'!AC$77</f>
        <v>0.13700000000000001</v>
      </c>
      <c r="AD16" s="166">
        <f>'Tabеla 4'!AD16/'Tabеla 4'!AD$77</f>
        <v>0.126</v>
      </c>
      <c r="AE16" s="166">
        <f>'Tabеla 4'!AE16/'Tabеla 4'!AE$77</f>
        <v>0.17299999999999999</v>
      </c>
      <c r="AF16" s="166">
        <f>'Tabеla 4'!AF16/'Tabеla 4'!AF$77</f>
        <v>0.16300000000000001</v>
      </c>
      <c r="AG16" s="166">
        <f>'Tabеla 4'!AG16/'Tabеla 4'!AG$77</f>
        <v>5.5E-2</v>
      </c>
      <c r="AH16" s="166">
        <f>'Tabеla 4'!AH16/'Tabеla 4'!AH$77</f>
        <v>0.187</v>
      </c>
      <c r="AI16" s="168">
        <f>'Tabеla 4'!AI16/'Tabеla 4'!AI$77</f>
        <v>0.11</v>
      </c>
      <c r="AJ16" s="166">
        <f>'Tabеla 4'!AJ16/'Tabеla 4'!AJ$77</f>
        <v>0.114</v>
      </c>
      <c r="AK16" s="166">
        <f>'Tabеla 4'!AK16/'Tabеla 4'!AK$77</f>
        <v>0.126</v>
      </c>
      <c r="AL16" s="166">
        <f>'Tabеla 4'!AL16/'Tabеla 4'!AL$77</f>
        <v>0.151</v>
      </c>
      <c r="AM16" s="166">
        <f>'Tabеla 4'!AM16/'Tabеla 4'!AM$77</f>
        <v>0.14000000000000001</v>
      </c>
      <c r="AN16" s="166">
        <f>'Tabеla 4'!AN16/'Tabеla 4'!AN$77</f>
        <v>0.246</v>
      </c>
      <c r="AO16" s="166">
        <f>'Tabеla 4'!AO16/'Tabеla 4'!AO$77</f>
        <v>0.19</v>
      </c>
      <c r="AP16" s="166">
        <f>'Tabеla 4'!AP16/'Tabеla 4'!AP$77</f>
        <v>0.14699999999999999</v>
      </c>
      <c r="AQ16" s="166">
        <f>'Tabеla 4'!AQ16/'Tabеla 4'!AQ$77</f>
        <v>0.125</v>
      </c>
      <c r="AR16" s="166">
        <f>'Tabеla 4'!AR16/'Tabеla 4'!AR$77</f>
        <v>0.16300000000000001</v>
      </c>
      <c r="AS16" s="166">
        <f>'Tabеla 4'!AS16/'Tabеla 4'!AS$77</f>
        <v>8.5000000000000006E-2</v>
      </c>
      <c r="AT16" s="166">
        <f>'Tabеla 4'!AT16/'Tabеla 4'!AT$77</f>
        <v>0.14000000000000001</v>
      </c>
      <c r="AU16" s="166">
        <f>'Tabеla 4'!AU16/'Tabеla 4'!AU$77</f>
        <v>0.13600000000000001</v>
      </c>
      <c r="AV16" s="166">
        <f>'Tabеla 4'!AV16/'Tabеla 4'!AV$77</f>
        <v>0.111</v>
      </c>
      <c r="AW16" s="166">
        <f>'Tabеla 4'!AW16/'Tabеla 4'!AW$77</f>
        <v>0.161</v>
      </c>
      <c r="AX16" s="166">
        <f>'Tabеla 4'!AX16/'Tabеla 4'!AX$77</f>
        <v>0.14599999999999999</v>
      </c>
      <c r="AY16" s="166">
        <f>'Tabеla 4'!AY16/'Tabеla 4'!AY$77</f>
        <v>0.15</v>
      </c>
      <c r="AZ16" s="166">
        <f>'Tabеla 4'!AZ16/'Tabеla 4'!AZ$77</f>
        <v>0.17299999999999999</v>
      </c>
      <c r="BA16" s="166">
        <f>'Tabеla 4'!BA16/'Tabеla 4'!BA$77</f>
        <v>8.1000000000000003E-2</v>
      </c>
      <c r="BB16" s="166">
        <f>'Tabеla 4'!BB16/'Tabеla 4'!BB$77</f>
        <v>0.157</v>
      </c>
      <c r="BC16" s="166">
        <f>'Tabеla 4'!BC16/'Tabеla 4'!BC$77</f>
        <v>0.14499999999999999</v>
      </c>
      <c r="BD16" s="166">
        <f>'Tabеla 4'!BD16/'Tabеla 4'!BD$77</f>
        <v>0.16</v>
      </c>
      <c r="BE16" s="166">
        <f>'Tabеla 4'!BE16/'Tabеla 4'!BE$77</f>
        <v>0.152</v>
      </c>
      <c r="BF16" s="166">
        <f>'Tabеla 4'!BF16/'Tabеla 4'!BF$77</f>
        <v>0.14499999999999999</v>
      </c>
      <c r="BH16" s="5"/>
      <c r="BI16" s="4"/>
      <c r="BJ16" s="4"/>
    </row>
    <row r="17" spans="2:62" ht="13.5" x14ac:dyDescent="0.25">
      <c r="B17" s="24"/>
      <c r="C17" s="24"/>
      <c r="D17" s="24" t="s">
        <v>60</v>
      </c>
      <c r="E17" s="69"/>
      <c r="F17" s="24"/>
      <c r="G17" s="25">
        <v>8</v>
      </c>
      <c r="H17" s="76" t="s">
        <v>78</v>
      </c>
      <c r="I17" s="70" t="s">
        <v>79</v>
      </c>
      <c r="J17" s="166">
        <f>'Tabеla 4'!J17/'Tabеla 4'!J$77</f>
        <v>2E-3</v>
      </c>
      <c r="K17" s="166">
        <f>'Tabеla 4'!K17/'Tabеla 4'!K$77</f>
        <v>1E-3</v>
      </c>
      <c r="L17" s="166">
        <f>'Tabеla 4'!L17/'Tabеla 4'!L$77</f>
        <v>2E-3</v>
      </c>
      <c r="M17" s="167">
        <f>'Tabеla 4'!M17/'Tabеla 4'!M$77</f>
        <v>5.0000000000000001E-3</v>
      </c>
      <c r="N17" s="167">
        <f>'Tabеla 4'!N17/'Tabеla 4'!N$77</f>
        <v>2E-3</v>
      </c>
      <c r="O17" s="166">
        <f>'Tabеla 4'!O17/'Tabеla 4'!O$77</f>
        <v>4.0000000000000001E-3</v>
      </c>
      <c r="P17" s="166">
        <f>'Tabеla 4'!P17/'Tabеla 4'!P$77</f>
        <v>7.0000000000000001E-3</v>
      </c>
      <c r="Q17" s="167">
        <f>'Tabеla 4'!Q17/'Tabеla 4'!Q$77</f>
        <v>2E-3</v>
      </c>
      <c r="R17" s="166">
        <f>'Tabеla 4'!R17/'Tabеla 4'!R$77</f>
        <v>3.0000000000000001E-3</v>
      </c>
      <c r="S17" s="167">
        <f>'Tabеla 4'!S17/'Tabеla 4'!S$77</f>
        <v>4.0000000000000001E-3</v>
      </c>
      <c r="T17" s="167">
        <f>'Tabеla 4'!T17/'Tabеla 4'!T$77</f>
        <v>2E-3</v>
      </c>
      <c r="U17" s="166">
        <f>'Tabеla 4'!U17/'Tabеla 4'!U$77</f>
        <v>5.0000000000000001E-3</v>
      </c>
      <c r="V17" s="167">
        <f>'Tabеla 4'!V17/'Tabеla 4'!V$77</f>
        <v>2E-3</v>
      </c>
      <c r="W17" s="166">
        <f>'Tabеla 4'!W17/'Tabеla 4'!W$77</f>
        <v>4.0000000000000001E-3</v>
      </c>
      <c r="X17" s="166">
        <f>'Tabеla 4'!X17/'Tabеla 4'!X$77</f>
        <v>2E-3</v>
      </c>
      <c r="Y17" s="166">
        <f>'Tabеla 4'!Y17/'Tabеla 4'!Y$77</f>
        <v>2E-3</v>
      </c>
      <c r="Z17" s="166">
        <f>'Tabеla 4'!Z17/'Tabеla 4'!Z$77</f>
        <v>2E-3</v>
      </c>
      <c r="AA17" s="166">
        <f>'Tabеla 4'!AA17/'Tabеla 4'!AA$77</f>
        <v>4.0000000000000001E-3</v>
      </c>
      <c r="AB17" s="166">
        <f>'Tabеla 4'!AB17/'Tabеla 4'!AB$77</f>
        <v>6.0000000000000001E-3</v>
      </c>
      <c r="AC17" s="166">
        <f>'Tabеla 4'!AC17/'Tabеla 4'!AC$77</f>
        <v>5.0000000000000001E-3</v>
      </c>
      <c r="AD17" s="166">
        <f>'Tabеla 4'!AD17/'Tabеla 4'!AD$77</f>
        <v>4.0000000000000001E-3</v>
      </c>
      <c r="AE17" s="166">
        <f>'Tabеla 4'!AE17/'Tabеla 4'!AE$77</f>
        <v>3.0000000000000001E-3</v>
      </c>
      <c r="AF17" s="166">
        <f>'Tabеla 4'!AF17/'Tabеla 4'!AF$77</f>
        <v>2E-3</v>
      </c>
      <c r="AG17" s="166">
        <f>'Tabеla 4'!AG17/'Tabеla 4'!AG$77</f>
        <v>7.0000000000000001E-3</v>
      </c>
      <c r="AH17" s="166">
        <f>'Tabеla 4'!AH17/'Tabеla 4'!AH$77</f>
        <v>2E-3</v>
      </c>
      <c r="AI17" s="168">
        <f>'Tabеla 4'!AI17/'Tabеla 4'!AI$77</f>
        <v>2E-3</v>
      </c>
      <c r="AJ17" s="166">
        <f>'Tabеla 4'!AJ17/'Tabеla 4'!AJ$77</f>
        <v>2E-3</v>
      </c>
      <c r="AK17" s="166">
        <f>'Tabеla 4'!AK17/'Tabеla 4'!AK$77</f>
        <v>3.0000000000000001E-3</v>
      </c>
      <c r="AL17" s="166">
        <f>'Tabеla 4'!AL17/'Tabеla 4'!AL$77</f>
        <v>6.0000000000000001E-3</v>
      </c>
      <c r="AM17" s="166">
        <f>'Tabеla 4'!AM17/'Tabеla 4'!AM$77</f>
        <v>8.9999999999999993E-3</v>
      </c>
      <c r="AN17" s="166">
        <f>'Tabеla 4'!AN17/'Tabеla 4'!AN$77</f>
        <v>8.0000000000000002E-3</v>
      </c>
      <c r="AO17" s="166">
        <f>'Tabеla 4'!AO17/'Tabеla 4'!AO$77</f>
        <v>4.0000000000000001E-3</v>
      </c>
      <c r="AP17" s="166">
        <f>'Tabеla 4'!AP17/'Tabеla 4'!AP$77</f>
        <v>1E-3</v>
      </c>
      <c r="AQ17" s="166">
        <f>'Tabеla 4'!AQ17/'Tabеla 4'!AQ$77</f>
        <v>3.0000000000000001E-3</v>
      </c>
      <c r="AR17" s="166">
        <f>'Tabеla 4'!AR17/'Tabеla 4'!AR$77</f>
        <v>1E-3</v>
      </c>
      <c r="AS17" s="166">
        <f>'Tabеla 4'!AS17/'Tabеla 4'!AS$77</f>
        <v>1E-3</v>
      </c>
      <c r="AT17" s="166">
        <f>'Tabеla 4'!AT17/'Tabеla 4'!AT$77</f>
        <v>4.0000000000000001E-3</v>
      </c>
      <c r="AU17" s="166">
        <f>'Tabеla 4'!AU17/'Tabеla 4'!AU$77</f>
        <v>3.0000000000000001E-3</v>
      </c>
      <c r="AV17" s="166">
        <f>'Tabеla 4'!AV17/'Tabеla 4'!AV$77</f>
        <v>5.0000000000000001E-3</v>
      </c>
      <c r="AW17" s="166">
        <f>'Tabеla 4'!AW17/'Tabеla 4'!AW$77</f>
        <v>2E-3</v>
      </c>
      <c r="AX17" s="166">
        <f>'Tabеla 4'!AX17/'Tabеla 4'!AX$77</f>
        <v>2E-3</v>
      </c>
      <c r="AY17" s="166">
        <f>'Tabеla 4'!AY17/'Tabеla 4'!AY$77</f>
        <v>2E-3</v>
      </c>
      <c r="AZ17" s="166">
        <f>'Tabеla 4'!AZ17/'Tabеla 4'!AZ$77</f>
        <v>4.0000000000000001E-3</v>
      </c>
      <c r="BA17" s="166">
        <f>'Tabеla 4'!BA17/'Tabеla 4'!BA$77</f>
        <v>4.0000000000000001E-3</v>
      </c>
      <c r="BB17" s="166">
        <f>'Tabеla 4'!BB17/'Tabеla 4'!BB$77</f>
        <v>7.0000000000000001E-3</v>
      </c>
      <c r="BC17" s="166">
        <f>'Tabеla 4'!BC17/'Tabеla 4'!BC$77</f>
        <v>4.0000000000000001E-3</v>
      </c>
      <c r="BD17" s="166">
        <f>'Tabеla 4'!BD17/'Tabеla 4'!BD$77</f>
        <v>1E-3</v>
      </c>
      <c r="BE17" s="166">
        <f>'Tabеla 4'!BE17/'Tabеla 4'!BE$77</f>
        <v>3.0000000000000001E-3</v>
      </c>
      <c r="BF17" s="166">
        <f>'Tabеla 4'!BF17/'Tabеla 4'!BF$77</f>
        <v>3.0000000000000001E-3</v>
      </c>
      <c r="BH17" s="5"/>
      <c r="BI17" s="4"/>
      <c r="BJ17" s="4"/>
    </row>
    <row r="18" spans="2:62" ht="26.25" x14ac:dyDescent="0.25">
      <c r="B18" s="24"/>
      <c r="C18" s="24"/>
      <c r="D18" s="24" t="s">
        <v>63</v>
      </c>
      <c r="E18" s="69"/>
      <c r="F18" s="24"/>
      <c r="G18" s="25">
        <v>9</v>
      </c>
      <c r="H18" s="76" t="s">
        <v>80</v>
      </c>
      <c r="I18" s="70" t="s">
        <v>81</v>
      </c>
      <c r="J18" s="166">
        <f>'Tabеla 4'!J18/'Tabеla 4'!J$77</f>
        <v>3.1E-2</v>
      </c>
      <c r="K18" s="166">
        <f>'Tabеla 4'!K18/'Tabеla 4'!K$77</f>
        <v>1.7000000000000001E-2</v>
      </c>
      <c r="L18" s="166">
        <f>'Tabеla 4'!L18/'Tabеla 4'!L$77</f>
        <v>2.1999999999999999E-2</v>
      </c>
      <c r="M18" s="167">
        <f>'Tabеla 4'!M18/'Tabеla 4'!M$77</f>
        <v>0.03</v>
      </c>
      <c r="N18" s="167">
        <f>'Tabеla 4'!N18/'Tabеla 4'!N$77</f>
        <v>3.9E-2</v>
      </c>
      <c r="O18" s="166">
        <f>'Tabеla 4'!O18/'Tabеla 4'!O$77</f>
        <v>4.2000000000000003E-2</v>
      </c>
      <c r="P18" s="166">
        <f>'Tabеla 4'!P18/'Tabеla 4'!P$77</f>
        <v>1.7999999999999999E-2</v>
      </c>
      <c r="Q18" s="167">
        <f>'Tabеla 4'!Q18/'Tabеla 4'!Q$77</f>
        <v>1.7999999999999999E-2</v>
      </c>
      <c r="R18" s="166">
        <f>'Tabеla 4'!R18/'Tabеla 4'!R$77</f>
        <v>3.4000000000000002E-2</v>
      </c>
      <c r="S18" s="167">
        <f>'Tabеla 4'!S18/'Tabеla 4'!S$77</f>
        <v>3.5999999999999997E-2</v>
      </c>
      <c r="T18" s="167">
        <f>'Tabеla 4'!T18/'Tabеla 4'!T$77</f>
        <v>2.1999999999999999E-2</v>
      </c>
      <c r="U18" s="166">
        <f>'Tabеla 4'!U18/'Tabеla 4'!U$77</f>
        <v>0</v>
      </c>
      <c r="V18" s="167">
        <f>'Tabеla 4'!V18/'Tabеla 4'!V$77</f>
        <v>2.1999999999999999E-2</v>
      </c>
      <c r="W18" s="166">
        <f>'Tabеla 4'!W18/'Tabеla 4'!W$77</f>
        <v>6.8000000000000005E-2</v>
      </c>
      <c r="X18" s="166">
        <f>'Tabеla 4'!X18/'Tabеla 4'!X$77</f>
        <v>2.7E-2</v>
      </c>
      <c r="Y18" s="166">
        <f>'Tabеla 4'!Y18/'Tabеla 4'!Y$77</f>
        <v>0.02</v>
      </c>
      <c r="Z18" s="166">
        <f>'Tabеla 4'!Z18/'Tabеla 4'!Z$77</f>
        <v>3.3000000000000002E-2</v>
      </c>
      <c r="AA18" s="166">
        <f>'Tabеla 4'!AA18/'Tabеla 4'!AA$77</f>
        <v>3.3000000000000002E-2</v>
      </c>
      <c r="AB18" s="166">
        <f>'Tabеla 4'!AB18/'Tabеla 4'!AB$77</f>
        <v>3.2000000000000001E-2</v>
      </c>
      <c r="AC18" s="166">
        <f>'Tabеla 4'!AC18/'Tabеla 4'!AC$77</f>
        <v>2.9000000000000001E-2</v>
      </c>
      <c r="AD18" s="166">
        <f>'Tabеla 4'!AD18/'Tabеla 4'!AD$77</f>
        <v>0.04</v>
      </c>
      <c r="AE18" s="166">
        <f>'Tabеla 4'!AE18/'Tabеla 4'!AE$77</f>
        <v>3.5999999999999997E-2</v>
      </c>
      <c r="AF18" s="166">
        <f>'Tabеla 4'!AF18/'Tabеla 4'!AF$77</f>
        <v>4.2000000000000003E-2</v>
      </c>
      <c r="AG18" s="166">
        <f>'Tabеla 4'!AG18/'Tabеla 4'!AG$77</f>
        <v>3.2000000000000001E-2</v>
      </c>
      <c r="AH18" s="166">
        <f>'Tabеla 4'!AH18/'Tabеla 4'!AH$77</f>
        <v>2.8000000000000001E-2</v>
      </c>
      <c r="AI18" s="168">
        <f>'Tabеla 4'!AI18/'Tabеla 4'!AI$77</f>
        <v>2.1999999999999999E-2</v>
      </c>
      <c r="AJ18" s="166">
        <f>'Tabеla 4'!AJ18/'Tabеla 4'!AJ$77</f>
        <v>2.5999999999999999E-2</v>
      </c>
      <c r="AK18" s="166">
        <f>'Tabеla 4'!AK18/'Tabеla 4'!AK$77</f>
        <v>2.4E-2</v>
      </c>
      <c r="AL18" s="166">
        <f>'Tabеla 4'!AL18/'Tabеla 4'!AL$77</f>
        <v>0.05</v>
      </c>
      <c r="AM18" s="166">
        <f>'Tabеla 4'!AM18/'Tabеla 4'!AM$77</f>
        <v>7.3999999999999996E-2</v>
      </c>
      <c r="AN18" s="166">
        <f>'Tabеla 4'!AN18/'Tabеla 4'!AN$77</f>
        <v>3.6999999999999998E-2</v>
      </c>
      <c r="AO18" s="166">
        <f>'Tabеla 4'!AO18/'Tabеla 4'!AO$77</f>
        <v>3.6999999999999998E-2</v>
      </c>
      <c r="AP18" s="166">
        <f>'Tabеla 4'!AP18/'Tabеla 4'!AP$77</f>
        <v>3.7999999999999999E-2</v>
      </c>
      <c r="AQ18" s="166">
        <f>'Tabеla 4'!AQ18/'Tabеla 4'!AQ$77</f>
        <v>3.9E-2</v>
      </c>
      <c r="AR18" s="166">
        <f>'Tabеla 4'!AR18/'Tabеla 4'!AR$77</f>
        <v>3.4000000000000002E-2</v>
      </c>
      <c r="AS18" s="166">
        <f>'Tabеla 4'!AS18/'Tabеla 4'!AS$77</f>
        <v>1.2999999999999999E-2</v>
      </c>
      <c r="AT18" s="166">
        <f>'Tabеla 4'!AT18/'Tabеla 4'!AT$77</f>
        <v>3.1E-2</v>
      </c>
      <c r="AU18" s="166">
        <f>'Tabеla 4'!AU18/'Tabеla 4'!AU$77</f>
        <v>3.3000000000000002E-2</v>
      </c>
      <c r="AV18" s="166">
        <f>'Tabеla 4'!AV18/'Tabеla 4'!AV$77</f>
        <v>3.6999999999999998E-2</v>
      </c>
      <c r="AW18" s="166">
        <f>'Tabеla 4'!AW18/'Tabеla 4'!AW$77</f>
        <v>3.5000000000000003E-2</v>
      </c>
      <c r="AX18" s="166">
        <f>'Tabеla 4'!AX18/'Tabеla 4'!AX$77</f>
        <v>0.06</v>
      </c>
      <c r="AY18" s="166">
        <f>'Tabеla 4'!AY18/'Tabеla 4'!AY$77</f>
        <v>2.9000000000000001E-2</v>
      </c>
      <c r="AZ18" s="166">
        <f>'Tabеla 4'!AZ18/'Tabеla 4'!AZ$77</f>
        <v>5.3999999999999999E-2</v>
      </c>
      <c r="BA18" s="166">
        <f>'Tabеla 4'!BA18/'Tabеla 4'!BA$77</f>
        <v>3.5000000000000003E-2</v>
      </c>
      <c r="BB18" s="166">
        <f>'Tabеla 4'!BB18/'Tabеla 4'!BB$77</f>
        <v>4.3999999999999997E-2</v>
      </c>
      <c r="BC18" s="166">
        <f>'Tabеla 4'!BC18/'Tabеla 4'!BC$77</f>
        <v>4.1000000000000002E-2</v>
      </c>
      <c r="BD18" s="166">
        <f>'Tabеla 4'!BD18/'Tabеla 4'!BD$77</f>
        <v>4.7E-2</v>
      </c>
      <c r="BE18" s="166">
        <f>'Tabеla 4'!BE18/'Tabеla 4'!BE$77</f>
        <v>4.3999999999999997E-2</v>
      </c>
      <c r="BF18" s="166">
        <f>'Tabеla 4'!BF18/'Tabеla 4'!BF$77</f>
        <v>3.9E-2</v>
      </c>
      <c r="BH18" s="5"/>
      <c r="BI18" s="9"/>
      <c r="BJ18" s="4"/>
    </row>
    <row r="19" spans="2:62" ht="13.5" x14ac:dyDescent="0.25">
      <c r="B19" s="24"/>
      <c r="C19" s="24"/>
      <c r="D19" s="24" t="s">
        <v>66</v>
      </c>
      <c r="E19" s="69"/>
      <c r="F19" s="24"/>
      <c r="G19" s="25">
        <v>10</v>
      </c>
      <c r="H19" s="78" t="s">
        <v>82</v>
      </c>
      <c r="I19" s="30" t="s">
        <v>83</v>
      </c>
      <c r="J19" s="166">
        <f>'Tabеla 4'!J19/'Tabеla 4'!J$77</f>
        <v>0</v>
      </c>
      <c r="K19" s="166">
        <f>'Tabеla 4'!K19/'Tabеla 4'!K$77</f>
        <v>0</v>
      </c>
      <c r="L19" s="166">
        <f>'Tabеla 4'!L19/'Tabеla 4'!L$77</f>
        <v>0</v>
      </c>
      <c r="M19" s="167">
        <f>'Tabеla 4'!M19/'Tabеla 4'!M$77</f>
        <v>0</v>
      </c>
      <c r="N19" s="167">
        <f>'Tabеla 4'!N19/'Tabеla 4'!N$77</f>
        <v>0</v>
      </c>
      <c r="O19" s="166">
        <f>'Tabеla 4'!O19/'Tabеla 4'!O$77</f>
        <v>0</v>
      </c>
      <c r="P19" s="166">
        <f>'Tabеla 4'!P19/'Tabеla 4'!P$77</f>
        <v>0</v>
      </c>
      <c r="Q19" s="167">
        <f>'Tabеla 4'!Q19/'Tabеla 4'!Q$77</f>
        <v>0</v>
      </c>
      <c r="R19" s="166">
        <f>'Tabеla 4'!R19/'Tabеla 4'!R$77</f>
        <v>0</v>
      </c>
      <c r="S19" s="167">
        <f>'Tabеla 4'!S19/'Tabеla 4'!S$77</f>
        <v>0</v>
      </c>
      <c r="T19" s="167">
        <f>'Tabеla 4'!T19/'Tabеla 4'!T$77</f>
        <v>0</v>
      </c>
      <c r="U19" s="166">
        <f>'Tabеla 4'!U19/'Tabеla 4'!U$77</f>
        <v>8.7999999999999995E-2</v>
      </c>
      <c r="V19" s="167">
        <f>'Tabеla 4'!V19/'Tabеla 4'!V$77</f>
        <v>0</v>
      </c>
      <c r="W19" s="166">
        <f>'Tabеla 4'!W19/'Tabеla 4'!W$77</f>
        <v>0</v>
      </c>
      <c r="X19" s="166">
        <f>'Tabеla 4'!X19/'Tabеla 4'!X$77</f>
        <v>0</v>
      </c>
      <c r="Y19" s="166">
        <f>'Tabеla 4'!Y19/'Tabеla 4'!Y$77</f>
        <v>0</v>
      </c>
      <c r="Z19" s="166">
        <f>'Tabеla 4'!Z19/'Tabеla 4'!Z$77</f>
        <v>0</v>
      </c>
      <c r="AA19" s="166">
        <f>'Tabеla 4'!AA19/'Tabеla 4'!AA$77</f>
        <v>0</v>
      </c>
      <c r="AB19" s="166">
        <f>'Tabеla 4'!AB19/'Tabеla 4'!AB$77</f>
        <v>0</v>
      </c>
      <c r="AC19" s="166">
        <f>'Tabеla 4'!AC19/'Tabеla 4'!AC$77</f>
        <v>0</v>
      </c>
      <c r="AD19" s="166">
        <f>'Tabеla 4'!AD19/'Tabеla 4'!AD$77</f>
        <v>0</v>
      </c>
      <c r="AE19" s="166">
        <f>'Tabеla 4'!AE19/'Tabеla 4'!AE$77</f>
        <v>0</v>
      </c>
      <c r="AF19" s="166">
        <f>'Tabеla 4'!AF19/'Tabеla 4'!AF$77</f>
        <v>0</v>
      </c>
      <c r="AG19" s="166">
        <f>'Tabеla 4'!AG19/'Tabеla 4'!AG$77</f>
        <v>0</v>
      </c>
      <c r="AH19" s="166">
        <f>'Tabеla 4'!AH19/'Tabеla 4'!AH$77</f>
        <v>0</v>
      </c>
      <c r="AI19" s="168">
        <f>'Tabеla 4'!AI19/'Tabеla 4'!AI$77</f>
        <v>0</v>
      </c>
      <c r="AJ19" s="166">
        <f>'Tabеla 4'!AJ19/'Tabеla 4'!AJ$77</f>
        <v>4.0000000000000001E-3</v>
      </c>
      <c r="AK19" s="166">
        <f>'Tabеla 4'!AK19/'Tabеla 4'!AK$77</f>
        <v>0</v>
      </c>
      <c r="AL19" s="166">
        <f>'Tabеla 4'!AL19/'Tabеla 4'!AL$77</f>
        <v>0</v>
      </c>
      <c r="AM19" s="166">
        <f>'Tabеla 4'!AM19/'Tabеla 4'!AM$77</f>
        <v>0</v>
      </c>
      <c r="AN19" s="166">
        <f>'Tabеla 4'!AN19/'Tabеla 4'!AN$77</f>
        <v>0</v>
      </c>
      <c r="AO19" s="166">
        <f>'Tabеla 4'!AO19/'Tabеla 4'!AO$77</f>
        <v>0</v>
      </c>
      <c r="AP19" s="166">
        <f>'Tabеla 4'!AP19/'Tabеla 4'!AP$77</f>
        <v>0</v>
      </c>
      <c r="AQ19" s="166">
        <f>'Tabеla 4'!AQ19/'Tabеla 4'!AQ$77</f>
        <v>0</v>
      </c>
      <c r="AR19" s="166">
        <f>'Tabеla 4'!AR19/'Tabеla 4'!AR$77</f>
        <v>0</v>
      </c>
      <c r="AS19" s="166">
        <f>'Tabеla 4'!AS19/'Tabеla 4'!AS$77</f>
        <v>0</v>
      </c>
      <c r="AT19" s="166">
        <f>'Tabеla 4'!AT19/'Tabеla 4'!AT$77</f>
        <v>0</v>
      </c>
      <c r="AU19" s="166">
        <f>'Tabеla 4'!AU19/'Tabеla 4'!AU$77</f>
        <v>2E-3</v>
      </c>
      <c r="AV19" s="166">
        <f>'Tabеla 4'!AV19/'Tabеla 4'!AV$77</f>
        <v>0</v>
      </c>
      <c r="AW19" s="166">
        <f>'Tabеla 4'!AW19/'Tabеla 4'!AW$77</f>
        <v>0</v>
      </c>
      <c r="AX19" s="166">
        <f>'Tabеla 4'!AX19/'Tabеla 4'!AX$77</f>
        <v>0</v>
      </c>
      <c r="AY19" s="166">
        <f>'Tabеla 4'!AY19/'Tabеla 4'!AY$77</f>
        <v>0</v>
      </c>
      <c r="AZ19" s="166">
        <f>'Tabеla 4'!AZ19/'Tabеla 4'!AZ$77</f>
        <v>0</v>
      </c>
      <c r="BA19" s="166">
        <f>'Tabеla 4'!BA19/'Tabеla 4'!BA$77</f>
        <v>0</v>
      </c>
      <c r="BB19" s="166">
        <f>'Tabеla 4'!BB19/'Tabеla 4'!BB$77</f>
        <v>0</v>
      </c>
      <c r="BC19" s="166">
        <f>'Tabеla 4'!BC19/'Tabеla 4'!BC$77</f>
        <v>0</v>
      </c>
      <c r="BD19" s="166">
        <f>'Tabеla 4'!BD19/'Tabеla 4'!BD$77</f>
        <v>0</v>
      </c>
      <c r="BE19" s="166">
        <f>'Tabеla 4'!BE19/'Tabеla 4'!BE$77</f>
        <v>0</v>
      </c>
      <c r="BF19" s="166">
        <f>'Tabеla 4'!BF19/'Tabеla 4'!BF$77</f>
        <v>1E-3</v>
      </c>
      <c r="BH19" s="5"/>
      <c r="BI19" s="4"/>
      <c r="BJ19" s="4"/>
    </row>
    <row r="20" spans="2:62" ht="13.5" x14ac:dyDescent="0.25">
      <c r="B20" s="24"/>
      <c r="C20" s="24"/>
      <c r="D20" s="24"/>
      <c r="E20" s="69"/>
      <c r="F20" s="24"/>
      <c r="G20" s="25"/>
      <c r="H20" s="78"/>
      <c r="I20" s="30"/>
      <c r="J20" s="166">
        <f>'Tabеla 4'!J20/'Tabеla 4'!J$77</f>
        <v>0</v>
      </c>
      <c r="K20" s="166">
        <f>'Tabеla 4'!K20/'Tabеla 4'!K$77</f>
        <v>0</v>
      </c>
      <c r="L20" s="166">
        <f>'Tabеla 4'!L20/'Tabеla 4'!L$77</f>
        <v>0</v>
      </c>
      <c r="M20" s="167">
        <f>'Tabеla 4'!M20/'Tabеla 4'!M$77</f>
        <v>0</v>
      </c>
      <c r="N20" s="167">
        <f>'Tabеla 4'!N20/'Tabеla 4'!N$77</f>
        <v>0</v>
      </c>
      <c r="O20" s="166">
        <f>'Tabеla 4'!O20/'Tabеla 4'!O$77</f>
        <v>0</v>
      </c>
      <c r="P20" s="166">
        <f>'Tabеla 4'!P20/'Tabеla 4'!P$77</f>
        <v>0</v>
      </c>
      <c r="Q20" s="167">
        <f>'Tabеla 4'!Q20/'Tabеla 4'!Q$77</f>
        <v>0</v>
      </c>
      <c r="R20" s="166">
        <f>'Tabеla 4'!R20/'Tabеla 4'!R$77</f>
        <v>0</v>
      </c>
      <c r="S20" s="167">
        <f>'Tabеla 4'!S20/'Tabеla 4'!S$77</f>
        <v>0</v>
      </c>
      <c r="T20" s="167">
        <f>'Tabеla 4'!T20/'Tabеla 4'!T$77</f>
        <v>0</v>
      </c>
      <c r="U20" s="166">
        <f>'Tabеla 4'!U20/'Tabеla 4'!U$77</f>
        <v>0</v>
      </c>
      <c r="V20" s="167">
        <f>'Tabеla 4'!V20/'Tabеla 4'!V$77</f>
        <v>0</v>
      </c>
      <c r="W20" s="166">
        <f>'Tabеla 4'!W20/'Tabеla 4'!W$77</f>
        <v>0</v>
      </c>
      <c r="X20" s="166">
        <f>'Tabеla 4'!X20/'Tabеla 4'!X$77</f>
        <v>0</v>
      </c>
      <c r="Y20" s="166">
        <f>'Tabеla 4'!Y20/'Tabеla 4'!Y$77</f>
        <v>0</v>
      </c>
      <c r="Z20" s="166">
        <f>'Tabеla 4'!Z20/'Tabеla 4'!Z$77</f>
        <v>0</v>
      </c>
      <c r="AA20" s="166">
        <f>'Tabеla 4'!AA20/'Tabеla 4'!AA$77</f>
        <v>0</v>
      </c>
      <c r="AB20" s="166">
        <f>'Tabеla 4'!AB20/'Tabеla 4'!AB$77</f>
        <v>0</v>
      </c>
      <c r="AC20" s="166">
        <f>'Tabеla 4'!AC20/'Tabеla 4'!AC$77</f>
        <v>0</v>
      </c>
      <c r="AD20" s="166">
        <f>'Tabеla 4'!AD20/'Tabеla 4'!AD$77</f>
        <v>0</v>
      </c>
      <c r="AE20" s="166">
        <f>'Tabеla 4'!AE20/'Tabеla 4'!AE$77</f>
        <v>0</v>
      </c>
      <c r="AF20" s="166">
        <f>'Tabеla 4'!AF20/'Tabеla 4'!AF$77</f>
        <v>0</v>
      </c>
      <c r="AG20" s="166">
        <f>'Tabеla 4'!AG20/'Tabеla 4'!AG$77</f>
        <v>0</v>
      </c>
      <c r="AH20" s="166">
        <f>'Tabеla 4'!AH20/'Tabеla 4'!AH$77</f>
        <v>0</v>
      </c>
      <c r="AI20" s="168">
        <f>'Tabеla 4'!AI20/'Tabеla 4'!AI$77</f>
        <v>0</v>
      </c>
      <c r="AJ20" s="166">
        <f>'Tabеla 4'!AJ20/'Tabеla 4'!AJ$77</f>
        <v>0</v>
      </c>
      <c r="AK20" s="166">
        <f>'Tabеla 4'!AK20/'Tabеla 4'!AK$77</f>
        <v>0</v>
      </c>
      <c r="AL20" s="166">
        <f>'Tabеla 4'!AL20/'Tabеla 4'!AL$77</f>
        <v>0</v>
      </c>
      <c r="AM20" s="166">
        <f>'Tabеla 4'!AM20/'Tabеla 4'!AM$77</f>
        <v>0</v>
      </c>
      <c r="AN20" s="166">
        <f>'Tabеla 4'!AN20/'Tabеla 4'!AN$77</f>
        <v>0</v>
      </c>
      <c r="AO20" s="166">
        <f>'Tabеla 4'!AO20/'Tabеla 4'!AO$77</f>
        <v>0</v>
      </c>
      <c r="AP20" s="166">
        <f>'Tabеla 4'!AP20/'Tabеla 4'!AP$77</f>
        <v>0</v>
      </c>
      <c r="AQ20" s="166">
        <f>'Tabеla 4'!AQ20/'Tabеla 4'!AQ$77</f>
        <v>0</v>
      </c>
      <c r="AR20" s="166">
        <f>'Tabеla 4'!AR20/'Tabеla 4'!AR$77</f>
        <v>0</v>
      </c>
      <c r="AS20" s="166">
        <f>'Tabеla 4'!AS20/'Tabеla 4'!AS$77</f>
        <v>0</v>
      </c>
      <c r="AT20" s="166">
        <f>'Tabеla 4'!AT20/'Tabеla 4'!AT$77</f>
        <v>0</v>
      </c>
      <c r="AU20" s="166">
        <f>'Tabеla 4'!AU20/'Tabеla 4'!AU$77</f>
        <v>0</v>
      </c>
      <c r="AV20" s="166">
        <f>'Tabеla 4'!AV20/'Tabеla 4'!AV$77</f>
        <v>0</v>
      </c>
      <c r="AW20" s="166">
        <f>'Tabеla 4'!AW20/'Tabеla 4'!AW$77</f>
        <v>0</v>
      </c>
      <c r="AX20" s="166">
        <f>'Tabеla 4'!AX20/'Tabеla 4'!AX$77</f>
        <v>0</v>
      </c>
      <c r="AY20" s="166">
        <f>'Tabеla 4'!AY20/'Tabеla 4'!AY$77</f>
        <v>0</v>
      </c>
      <c r="AZ20" s="166">
        <f>'Tabеla 4'!AZ20/'Tabеla 4'!AZ$77</f>
        <v>0</v>
      </c>
      <c r="BA20" s="166">
        <f>'Tabеla 4'!BA20/'Tabеla 4'!BA$77</f>
        <v>0</v>
      </c>
      <c r="BB20" s="166">
        <f>'Tabеla 4'!BB20/'Tabеla 4'!BB$77</f>
        <v>0</v>
      </c>
      <c r="BC20" s="166">
        <f>'Tabеla 4'!BC20/'Tabеla 4'!BC$77</f>
        <v>0</v>
      </c>
      <c r="BD20" s="166">
        <f>'Tabеla 4'!BD20/'Tabеla 4'!BD$77</f>
        <v>0</v>
      </c>
      <c r="BE20" s="166">
        <f>'Tabеla 4'!BE20/'Tabеla 4'!BE$77</f>
        <v>0</v>
      </c>
      <c r="BF20" s="166">
        <f>'Tabеla 4'!BF20/'Tabеla 4'!BF$77</f>
        <v>0</v>
      </c>
      <c r="BH20" s="5"/>
      <c r="BI20" s="4"/>
      <c r="BJ20" s="4"/>
    </row>
    <row r="21" spans="2:62" ht="13.5" x14ac:dyDescent="0.25">
      <c r="B21" s="24"/>
      <c r="C21" s="54" t="s">
        <v>53</v>
      </c>
      <c r="D21" s="54"/>
      <c r="E21" s="72"/>
      <c r="F21" s="54"/>
      <c r="G21" s="25"/>
      <c r="H21" s="130" t="s">
        <v>85</v>
      </c>
      <c r="I21" s="84" t="s">
        <v>86</v>
      </c>
      <c r="J21" s="169">
        <f>'Tabеla 4'!J21/'Tabеla 4'!J$77</f>
        <v>4.2999999999999997E-2</v>
      </c>
      <c r="K21" s="169">
        <f>'Tabеla 4'!K21/'Tabеla 4'!K$77</f>
        <v>1.7000000000000001E-2</v>
      </c>
      <c r="L21" s="169">
        <f>'Tabеla 4'!L21/'Tabеla 4'!L$77</f>
        <v>7.5999999999999998E-2</v>
      </c>
      <c r="M21" s="169">
        <f>'Tabеla 4'!M21/'Tabеla 4'!M$77</f>
        <v>2.1999999999999999E-2</v>
      </c>
      <c r="N21" s="169">
        <f>'Tabеla 4'!N21/'Tabеla 4'!N$77</f>
        <v>4.3999999999999997E-2</v>
      </c>
      <c r="O21" s="169">
        <f>'Tabеla 4'!O21/'Tabеla 4'!O$77</f>
        <v>1.7000000000000001E-2</v>
      </c>
      <c r="P21" s="169">
        <f>'Tabеla 4'!P21/'Tabеla 4'!P$77</f>
        <v>2.1999999999999999E-2</v>
      </c>
      <c r="Q21" s="169">
        <f>'Tabеla 4'!Q21/'Tabеla 4'!Q$77</f>
        <v>1.2999999999999999E-2</v>
      </c>
      <c r="R21" s="169">
        <f>'Tabеla 4'!R21/'Tabеla 4'!R$77</f>
        <v>0.125</v>
      </c>
      <c r="S21" s="169">
        <f>'Tabеla 4'!S21/'Tabеla 4'!S$77</f>
        <v>3.6999999999999998E-2</v>
      </c>
      <c r="T21" s="169">
        <f>'Tabеla 4'!T21/'Tabеla 4'!T$77</f>
        <v>5.8999999999999997E-2</v>
      </c>
      <c r="U21" s="169">
        <f>'Tabеla 4'!U21/'Tabеla 4'!U$77</f>
        <v>2.1000000000000001E-2</v>
      </c>
      <c r="V21" s="169">
        <f>'Tabеla 4'!V21/'Tabеla 4'!V$77</f>
        <v>1.2999999999999999E-2</v>
      </c>
      <c r="W21" s="169">
        <f>'Tabеla 4'!W21/'Tabеla 4'!W$77</f>
        <v>2.9000000000000001E-2</v>
      </c>
      <c r="X21" s="169">
        <f>'Tabеla 4'!X21/'Tabеla 4'!X$77</f>
        <v>1.7999999999999999E-2</v>
      </c>
      <c r="Y21" s="169">
        <f>'Tabеla 4'!Y21/'Tabеla 4'!Y$77</f>
        <v>4.7E-2</v>
      </c>
      <c r="Z21" s="169">
        <f>'Tabеla 4'!Z21/'Tabеla 4'!Z$77</f>
        <v>3.5000000000000003E-2</v>
      </c>
      <c r="AA21" s="169">
        <f>'Tabеla 4'!AA21/'Tabеla 4'!AA$77</f>
        <v>3.1E-2</v>
      </c>
      <c r="AB21" s="169">
        <f>'Tabеla 4'!AB21/'Tabеla 4'!AB$77</f>
        <v>5.3999999999999999E-2</v>
      </c>
      <c r="AC21" s="169">
        <f>'Tabеla 4'!AC21/'Tabеla 4'!AC$77</f>
        <v>1.4999999999999999E-2</v>
      </c>
      <c r="AD21" s="169">
        <f>'Tabеla 4'!AD21/'Tabеla 4'!AD$77</f>
        <v>2.3E-2</v>
      </c>
      <c r="AE21" s="169">
        <f>'Tabеla 4'!AE21/'Tabеla 4'!AE$77</f>
        <v>1.7000000000000001E-2</v>
      </c>
      <c r="AF21" s="169">
        <f>'Tabеla 4'!AF21/'Tabеla 4'!AF$77</f>
        <v>1.7000000000000001E-2</v>
      </c>
      <c r="AG21" s="169">
        <f>'Tabеla 4'!AG21/'Tabеla 4'!AG$77</f>
        <v>1.6E-2</v>
      </c>
      <c r="AH21" s="169">
        <f>'Tabеla 4'!AH21/'Tabеla 4'!AH$77</f>
        <v>3.1E-2</v>
      </c>
      <c r="AI21" s="169">
        <f>'Tabеla 4'!AI21/'Tabеla 4'!AI$77</f>
        <v>5.7000000000000002E-2</v>
      </c>
      <c r="AJ21" s="169">
        <f>'Tabеla 4'!AJ21/'Tabеla 4'!AJ$77</f>
        <v>3.4000000000000002E-2</v>
      </c>
      <c r="AK21" s="169">
        <f>'Tabеla 4'!AK21/'Tabеla 4'!AK$77</f>
        <v>2.9000000000000001E-2</v>
      </c>
      <c r="AL21" s="169">
        <f>'Tabеla 4'!AL21/'Tabеla 4'!AL$77</f>
        <v>4.3999999999999997E-2</v>
      </c>
      <c r="AM21" s="169">
        <f>'Tabеla 4'!AM21/'Tabеla 4'!AM$77</f>
        <v>2.7E-2</v>
      </c>
      <c r="AN21" s="169">
        <f>'Tabеla 4'!AN21/'Tabеla 4'!AN$77</f>
        <v>2.7E-2</v>
      </c>
      <c r="AO21" s="169">
        <f>'Tabеla 4'!AO21/'Tabеla 4'!AO$77</f>
        <v>0.03</v>
      </c>
      <c r="AP21" s="169">
        <f>'Tabеla 4'!AP21/'Tabеla 4'!AP$77</f>
        <v>2.7E-2</v>
      </c>
      <c r="AQ21" s="169">
        <f>'Tabеla 4'!AQ21/'Tabеla 4'!AQ$77</f>
        <v>2.1999999999999999E-2</v>
      </c>
      <c r="AR21" s="169">
        <f>'Tabеla 4'!AR21/'Tabеla 4'!AR$77</f>
        <v>1.4999999999999999E-2</v>
      </c>
      <c r="AS21" s="169">
        <f>'Tabеla 4'!AS21/'Tabеla 4'!AS$77</f>
        <v>0.01</v>
      </c>
      <c r="AT21" s="169">
        <f>'Tabеla 4'!AT21/'Tabеla 4'!AT$77</f>
        <v>3.6999999999999998E-2</v>
      </c>
      <c r="AU21" s="169">
        <f>'Tabеla 4'!AU21/'Tabеla 4'!AU$77</f>
        <v>3.5000000000000003E-2</v>
      </c>
      <c r="AV21" s="169">
        <f>'Tabеla 4'!AV21/'Tabеla 4'!AV$77</f>
        <v>4.7E-2</v>
      </c>
      <c r="AW21" s="169">
        <f>'Tabеla 4'!AW21/'Tabеla 4'!AW$77</f>
        <v>3.3000000000000002E-2</v>
      </c>
      <c r="AX21" s="169">
        <f>'Tabеla 4'!AX21/'Tabеla 4'!AX$77</f>
        <v>3.5000000000000003E-2</v>
      </c>
      <c r="AY21" s="169">
        <f>'Tabеla 4'!AY21/'Tabеla 4'!AY$77</f>
        <v>0.109</v>
      </c>
      <c r="AZ21" s="169">
        <f>'Tabеla 4'!AZ21/'Tabеla 4'!AZ$77</f>
        <v>2.4E-2</v>
      </c>
      <c r="BA21" s="169">
        <f>'Tabеla 4'!BA21/'Tabеla 4'!BA$77</f>
        <v>1.7000000000000001E-2</v>
      </c>
      <c r="BB21" s="169">
        <f>'Tabеla 4'!BB21/'Tabеla 4'!BB$77</f>
        <v>3.1E-2</v>
      </c>
      <c r="BC21" s="169">
        <f>'Tabеla 4'!BC21/'Tabеla 4'!BC$77</f>
        <v>4.7E-2</v>
      </c>
      <c r="BD21" s="169">
        <f>'Tabеla 4'!BD21/'Tabеla 4'!BD$77</f>
        <v>0.03</v>
      </c>
      <c r="BE21" s="169">
        <f>'Tabеla 4'!BE21/'Tabеla 4'!BE$77</f>
        <v>3.9E-2</v>
      </c>
      <c r="BF21" s="169">
        <f>'Tabеla 4'!BF21/'Tabеla 4'!BF$77</f>
        <v>3.6999999999999998E-2</v>
      </c>
      <c r="BH21" s="5"/>
      <c r="BI21" s="4"/>
      <c r="BJ21" s="4"/>
    </row>
    <row r="22" spans="2:62" ht="26.25" x14ac:dyDescent="0.25">
      <c r="B22" s="24"/>
      <c r="C22" s="24"/>
      <c r="D22" s="24" t="s">
        <v>57</v>
      </c>
      <c r="E22" s="69"/>
      <c r="F22" s="24"/>
      <c r="G22" s="25">
        <v>11</v>
      </c>
      <c r="H22" s="131" t="s">
        <v>87</v>
      </c>
      <c r="I22" s="70" t="s">
        <v>88</v>
      </c>
      <c r="J22" s="166">
        <f>'Tabеla 4'!J22/'Tabеla 4'!J$77</f>
        <v>0</v>
      </c>
      <c r="K22" s="166">
        <f>'Tabеla 4'!K22/'Tabеla 4'!K$77</f>
        <v>0</v>
      </c>
      <c r="L22" s="166">
        <f>'Tabеla 4'!L22/'Tabеla 4'!L$77</f>
        <v>0</v>
      </c>
      <c r="M22" s="167">
        <f>'Tabеla 4'!M22/'Tabеla 4'!M$77</f>
        <v>0</v>
      </c>
      <c r="N22" s="167">
        <f>'Tabеla 4'!N22/'Tabеla 4'!N$77</f>
        <v>0</v>
      </c>
      <c r="O22" s="166">
        <f>'Tabеla 4'!O22/'Tabеla 4'!O$77</f>
        <v>0</v>
      </c>
      <c r="P22" s="166">
        <f>'Tabеla 4'!P22/'Tabеla 4'!P$77</f>
        <v>1E-3</v>
      </c>
      <c r="Q22" s="167">
        <f>'Tabеla 4'!Q22/'Tabеla 4'!Q$77</f>
        <v>0</v>
      </c>
      <c r="R22" s="166">
        <f>'Tabеla 4'!R22/'Tabеla 4'!R$77</f>
        <v>0</v>
      </c>
      <c r="S22" s="167">
        <f>'Tabеla 4'!S22/'Tabеla 4'!S$77</f>
        <v>0</v>
      </c>
      <c r="T22" s="167">
        <f>'Tabеla 4'!T22/'Tabеla 4'!T$77</f>
        <v>0</v>
      </c>
      <c r="U22" s="166">
        <f>'Tabеla 4'!U22/'Tabеla 4'!U$77</f>
        <v>0</v>
      </c>
      <c r="V22" s="167">
        <f>'Tabеla 4'!V22/'Tabеla 4'!V$77</f>
        <v>0</v>
      </c>
      <c r="W22" s="166">
        <f>'Tabеla 4'!W22/'Tabеla 4'!W$77</f>
        <v>1E-3</v>
      </c>
      <c r="X22" s="166">
        <f>'Tabеla 4'!X22/'Tabеla 4'!X$77</f>
        <v>0</v>
      </c>
      <c r="Y22" s="166">
        <f>'Tabеla 4'!Y22/'Tabеla 4'!Y$77</f>
        <v>0</v>
      </c>
      <c r="Z22" s="166">
        <f>'Tabеla 4'!Z22/'Tabеla 4'!Z$77</f>
        <v>0</v>
      </c>
      <c r="AA22" s="166">
        <f>'Tabеla 4'!AA22/'Tabеla 4'!AA$77</f>
        <v>0</v>
      </c>
      <c r="AB22" s="166">
        <f>'Tabеla 4'!AB22/'Tabеla 4'!AB$77</f>
        <v>0</v>
      </c>
      <c r="AC22" s="166">
        <f>'Tabеla 4'!AC22/'Tabеla 4'!AC$77</f>
        <v>0</v>
      </c>
      <c r="AD22" s="166">
        <f>'Tabеla 4'!AD22/'Tabеla 4'!AD$77</f>
        <v>0</v>
      </c>
      <c r="AE22" s="166">
        <f>'Tabеla 4'!AE22/'Tabеla 4'!AE$77</f>
        <v>0</v>
      </c>
      <c r="AF22" s="166">
        <f>'Tabеla 4'!AF22/'Tabеla 4'!AF$77</f>
        <v>0</v>
      </c>
      <c r="AG22" s="166">
        <f>'Tabеla 4'!AG22/'Tabеla 4'!AG$77</f>
        <v>0</v>
      </c>
      <c r="AH22" s="166">
        <f>'Tabеla 4'!AH22/'Tabеla 4'!AH$77</f>
        <v>0</v>
      </c>
      <c r="AI22" s="168">
        <f>'Tabеla 4'!AI22/'Tabеla 4'!AI$77</f>
        <v>1E-3</v>
      </c>
      <c r="AJ22" s="166">
        <f>'Tabеla 4'!AJ22/'Tabеla 4'!AJ$77</f>
        <v>0</v>
      </c>
      <c r="AK22" s="166">
        <f>'Tabеla 4'!AK22/'Tabеla 4'!AK$77</f>
        <v>0</v>
      </c>
      <c r="AL22" s="166">
        <f>'Tabеla 4'!AL22/'Tabеla 4'!AL$77</f>
        <v>1E-3</v>
      </c>
      <c r="AM22" s="166">
        <f>'Tabеla 4'!AM22/'Tabеla 4'!AM$77</f>
        <v>0</v>
      </c>
      <c r="AN22" s="166">
        <f>'Tabеla 4'!AN22/'Tabеla 4'!AN$77</f>
        <v>0</v>
      </c>
      <c r="AO22" s="166">
        <f>'Tabеla 4'!AO22/'Tabеla 4'!AO$77</f>
        <v>0</v>
      </c>
      <c r="AP22" s="166">
        <f>'Tabеla 4'!AP22/'Tabеla 4'!AP$77</f>
        <v>1E-3</v>
      </c>
      <c r="AQ22" s="166">
        <f>'Tabеla 4'!AQ22/'Tabеla 4'!AQ$77</f>
        <v>0</v>
      </c>
      <c r="AR22" s="166">
        <f>'Tabеla 4'!AR22/'Tabеla 4'!AR$77</f>
        <v>0</v>
      </c>
      <c r="AS22" s="166">
        <f>'Tabеla 4'!AS22/'Tabеla 4'!AS$77</f>
        <v>0</v>
      </c>
      <c r="AT22" s="166">
        <f>'Tabеla 4'!AT22/'Tabеla 4'!AT$77</f>
        <v>0</v>
      </c>
      <c r="AU22" s="166">
        <f>'Tabеla 4'!AU22/'Tabеla 4'!AU$77</f>
        <v>0</v>
      </c>
      <c r="AV22" s="166">
        <f>'Tabеla 4'!AV22/'Tabеla 4'!AV$77</f>
        <v>1E-3</v>
      </c>
      <c r="AW22" s="166">
        <f>'Tabеla 4'!AW22/'Tabеla 4'!AW$77</f>
        <v>0</v>
      </c>
      <c r="AX22" s="166">
        <f>'Tabеla 4'!AX22/'Tabеla 4'!AX$77</f>
        <v>0</v>
      </c>
      <c r="AY22" s="166">
        <f>'Tabеla 4'!AY22/'Tabеla 4'!AY$77</f>
        <v>0</v>
      </c>
      <c r="AZ22" s="166">
        <f>'Tabеla 4'!AZ22/'Tabеla 4'!AZ$77</f>
        <v>0</v>
      </c>
      <c r="BA22" s="166">
        <f>'Tabеla 4'!BA22/'Tabеla 4'!BA$77</f>
        <v>0</v>
      </c>
      <c r="BB22" s="166">
        <f>'Tabеla 4'!BB22/'Tabеla 4'!BB$77</f>
        <v>0</v>
      </c>
      <c r="BC22" s="166">
        <f>'Tabеla 4'!BC22/'Tabеla 4'!BC$77</f>
        <v>0</v>
      </c>
      <c r="BD22" s="166">
        <f>'Tabеla 4'!BD22/'Tabеla 4'!BD$77</f>
        <v>3.0000000000000001E-3</v>
      </c>
      <c r="BE22" s="166">
        <f>'Tabеla 4'!BE22/'Tabеla 4'!BE$77</f>
        <v>1E-3</v>
      </c>
      <c r="BF22" s="166">
        <f>'Tabеla 4'!BF22/'Tabеla 4'!BF$77</f>
        <v>1E-3</v>
      </c>
      <c r="BH22" s="5"/>
      <c r="BI22" s="4"/>
      <c r="BJ22" s="4"/>
    </row>
    <row r="23" spans="2:62" ht="26.25" x14ac:dyDescent="0.25">
      <c r="B23" s="24"/>
      <c r="C23" s="24"/>
      <c r="D23" s="24" t="s">
        <v>60</v>
      </c>
      <c r="E23" s="69"/>
      <c r="F23" s="24"/>
      <c r="G23" s="25"/>
      <c r="H23" s="76" t="s">
        <v>89</v>
      </c>
      <c r="I23" s="70" t="s">
        <v>90</v>
      </c>
      <c r="J23" s="170">
        <f>'Tabеla 4'!J23/'Tabеla 4'!J$77</f>
        <v>4.2999999999999997E-2</v>
      </c>
      <c r="K23" s="170">
        <f>'Tabеla 4'!K23/'Tabеla 4'!K$77</f>
        <v>1.7000000000000001E-2</v>
      </c>
      <c r="L23" s="170">
        <f>'Tabеla 4'!L23/'Tabеla 4'!L$77</f>
        <v>7.5999999999999998E-2</v>
      </c>
      <c r="M23" s="170">
        <f>'Tabеla 4'!M23/'Tabеla 4'!M$77</f>
        <v>2.1999999999999999E-2</v>
      </c>
      <c r="N23" s="170">
        <f>'Tabеla 4'!N23/'Tabеla 4'!N$77</f>
        <v>4.3999999999999997E-2</v>
      </c>
      <c r="O23" s="170">
        <f>'Tabеla 4'!O23/'Tabеla 4'!O$77</f>
        <v>1.7000000000000001E-2</v>
      </c>
      <c r="P23" s="170">
        <f>'Tabеla 4'!P23/'Tabеla 4'!P$77</f>
        <v>2.1000000000000001E-2</v>
      </c>
      <c r="Q23" s="170">
        <f>'Tabеla 4'!Q23/'Tabеla 4'!Q$77</f>
        <v>1.2999999999999999E-2</v>
      </c>
      <c r="R23" s="170">
        <f>'Tabеla 4'!R23/'Tabеla 4'!R$77</f>
        <v>0.125</v>
      </c>
      <c r="S23" s="170">
        <f>'Tabеla 4'!S23/'Tabеla 4'!S$77</f>
        <v>3.6999999999999998E-2</v>
      </c>
      <c r="T23" s="170">
        <f>'Tabеla 4'!T23/'Tabеla 4'!T$77</f>
        <v>5.8999999999999997E-2</v>
      </c>
      <c r="U23" s="170">
        <f>'Tabеla 4'!U23/'Tabеla 4'!U$77</f>
        <v>2.1000000000000001E-2</v>
      </c>
      <c r="V23" s="170">
        <f>'Tabеla 4'!V23/'Tabеla 4'!V$77</f>
        <v>1.2999999999999999E-2</v>
      </c>
      <c r="W23" s="170">
        <f>'Tabеla 4'!W23/'Tabеla 4'!W$77</f>
        <v>2.8000000000000001E-2</v>
      </c>
      <c r="X23" s="170">
        <f>'Tabеla 4'!X23/'Tabеla 4'!X$77</f>
        <v>1.7999999999999999E-2</v>
      </c>
      <c r="Y23" s="170">
        <f>'Tabеla 4'!Y23/'Tabеla 4'!Y$77</f>
        <v>4.7E-2</v>
      </c>
      <c r="Z23" s="170">
        <f>'Tabеla 4'!Z23/'Tabеla 4'!Z$77</f>
        <v>3.5000000000000003E-2</v>
      </c>
      <c r="AA23" s="170">
        <f>'Tabеla 4'!AA23/'Tabеla 4'!AA$77</f>
        <v>3.1E-2</v>
      </c>
      <c r="AB23" s="170">
        <f>'Tabеla 4'!AB23/'Tabеla 4'!AB$77</f>
        <v>5.3999999999999999E-2</v>
      </c>
      <c r="AC23" s="170">
        <f>'Tabеla 4'!AC23/'Tabеla 4'!AC$77</f>
        <v>1.4999999999999999E-2</v>
      </c>
      <c r="AD23" s="170">
        <f>'Tabеla 4'!AD23/'Tabеla 4'!AD$77</f>
        <v>2.3E-2</v>
      </c>
      <c r="AE23" s="170">
        <f>'Tabеla 4'!AE23/'Tabеla 4'!AE$77</f>
        <v>1.7000000000000001E-2</v>
      </c>
      <c r="AF23" s="170">
        <f>'Tabеla 4'!AF23/'Tabеla 4'!AF$77</f>
        <v>1.7000000000000001E-2</v>
      </c>
      <c r="AG23" s="170">
        <f>'Tabеla 4'!AG23/'Tabеla 4'!AG$77</f>
        <v>1.6E-2</v>
      </c>
      <c r="AH23" s="170">
        <f>'Tabеla 4'!AH23/'Tabеla 4'!AH$77</f>
        <v>0.03</v>
      </c>
      <c r="AI23" s="170">
        <f>'Tabеla 4'!AI23/'Tabеla 4'!AI$77</f>
        <v>5.6000000000000001E-2</v>
      </c>
      <c r="AJ23" s="170">
        <f>'Tabеla 4'!AJ23/'Tabеla 4'!AJ$77</f>
        <v>3.4000000000000002E-2</v>
      </c>
      <c r="AK23" s="170">
        <f>'Tabеla 4'!AK23/'Tabеla 4'!AK$77</f>
        <v>2.9000000000000001E-2</v>
      </c>
      <c r="AL23" s="170">
        <f>'Tabеla 4'!AL23/'Tabеla 4'!AL$77</f>
        <v>4.2999999999999997E-2</v>
      </c>
      <c r="AM23" s="170">
        <f>'Tabеla 4'!AM23/'Tabеla 4'!AM$77</f>
        <v>2.5999999999999999E-2</v>
      </c>
      <c r="AN23" s="170">
        <f>'Tabеla 4'!AN23/'Tabеla 4'!AN$77</f>
        <v>2.7E-2</v>
      </c>
      <c r="AO23" s="170">
        <f>'Tabеla 4'!AO23/'Tabеla 4'!AO$77</f>
        <v>0.03</v>
      </c>
      <c r="AP23" s="170">
        <f>'Tabеla 4'!AP23/'Tabеla 4'!AP$77</f>
        <v>2.5999999999999999E-2</v>
      </c>
      <c r="AQ23" s="170">
        <f>'Tabеla 4'!AQ23/'Tabеla 4'!AQ$77</f>
        <v>2.1999999999999999E-2</v>
      </c>
      <c r="AR23" s="170">
        <f>'Tabеla 4'!AR23/'Tabеla 4'!AR$77</f>
        <v>1.4999999999999999E-2</v>
      </c>
      <c r="AS23" s="170">
        <f>'Tabеla 4'!AS23/'Tabеla 4'!AS$77</f>
        <v>8.9999999999999993E-3</v>
      </c>
      <c r="AT23" s="170">
        <f>'Tabеla 4'!AT23/'Tabеla 4'!AT$77</f>
        <v>3.6999999999999998E-2</v>
      </c>
      <c r="AU23" s="170">
        <f>'Tabеla 4'!AU23/'Tabеla 4'!AU$77</f>
        <v>3.4000000000000002E-2</v>
      </c>
      <c r="AV23" s="170">
        <f>'Tabеla 4'!AV23/'Tabеla 4'!AV$77</f>
        <v>4.5999999999999999E-2</v>
      </c>
      <c r="AW23" s="170">
        <f>'Tabеla 4'!AW23/'Tabеla 4'!AW$77</f>
        <v>3.3000000000000002E-2</v>
      </c>
      <c r="AX23" s="170">
        <f>'Tabеla 4'!AX23/'Tabеla 4'!AX$77</f>
        <v>3.4000000000000002E-2</v>
      </c>
      <c r="AY23" s="170">
        <f>'Tabеla 4'!AY23/'Tabеla 4'!AY$77</f>
        <v>0.109</v>
      </c>
      <c r="AZ23" s="170">
        <f>'Tabеla 4'!AZ23/'Tabеla 4'!AZ$77</f>
        <v>2.3E-2</v>
      </c>
      <c r="BA23" s="170">
        <f>'Tabеla 4'!BA23/'Tabеla 4'!BA$77</f>
        <v>1.7000000000000001E-2</v>
      </c>
      <c r="BB23" s="170">
        <f>'Tabеla 4'!BB23/'Tabеla 4'!BB$77</f>
        <v>3.1E-2</v>
      </c>
      <c r="BC23" s="170">
        <f>'Tabеla 4'!BC23/'Tabеla 4'!BC$77</f>
        <v>4.5999999999999999E-2</v>
      </c>
      <c r="BD23" s="170">
        <f>'Tabеla 4'!BD23/'Tabеla 4'!BD$77</f>
        <v>2.8000000000000001E-2</v>
      </c>
      <c r="BE23" s="170">
        <f>'Tabеla 4'!BE23/'Tabеla 4'!BE$77</f>
        <v>3.7999999999999999E-2</v>
      </c>
      <c r="BF23" s="170">
        <f>'Tabеla 4'!BF23/'Tabеla 4'!BF$77</f>
        <v>3.5999999999999997E-2</v>
      </c>
      <c r="BH23" s="5"/>
      <c r="BI23" s="4"/>
      <c r="BJ23" s="4"/>
    </row>
    <row r="24" spans="2:62" ht="13.5" x14ac:dyDescent="0.25">
      <c r="B24" s="24"/>
      <c r="C24" s="24"/>
      <c r="D24" s="24"/>
      <c r="E24" s="69" t="s">
        <v>91</v>
      </c>
      <c r="F24" s="24"/>
      <c r="G24" s="25"/>
      <c r="H24" s="76" t="s">
        <v>92</v>
      </c>
      <c r="I24" s="70" t="s">
        <v>93</v>
      </c>
      <c r="J24" s="169">
        <f>'Tabеla 4'!J24/'Tabеla 4'!J$77</f>
        <v>1.7000000000000001E-2</v>
      </c>
      <c r="K24" s="169">
        <f>'Tabеla 4'!K24/'Tabеla 4'!K$77</f>
        <v>1.2999999999999999E-2</v>
      </c>
      <c r="L24" s="169">
        <f>'Tabеla 4'!L24/'Tabеla 4'!L$77</f>
        <v>1.4999999999999999E-2</v>
      </c>
      <c r="M24" s="169">
        <f>'Tabеla 4'!M24/'Tabеla 4'!M$77</f>
        <v>1.7000000000000001E-2</v>
      </c>
      <c r="N24" s="169">
        <f>'Tabеla 4'!N24/'Tabеla 4'!N$77</f>
        <v>1.6E-2</v>
      </c>
      <c r="O24" s="169">
        <f>'Tabеla 4'!O24/'Tabеla 4'!O$77</f>
        <v>1.4999999999999999E-2</v>
      </c>
      <c r="P24" s="169">
        <f>'Tabеla 4'!P24/'Tabеla 4'!P$77</f>
        <v>1.2E-2</v>
      </c>
      <c r="Q24" s="169">
        <f>'Tabеla 4'!Q24/'Tabеla 4'!Q$77</f>
        <v>1.0999999999999999E-2</v>
      </c>
      <c r="R24" s="169">
        <f>'Tabеla 4'!R24/'Tabеla 4'!R$77</f>
        <v>1.7000000000000001E-2</v>
      </c>
      <c r="S24" s="169">
        <f>'Tabеla 4'!S24/'Tabеla 4'!S$77</f>
        <v>1.4999999999999999E-2</v>
      </c>
      <c r="T24" s="169">
        <f>'Tabеla 4'!T24/'Tabеla 4'!T$77</f>
        <v>0</v>
      </c>
      <c r="U24" s="169">
        <f>'Tabеla 4'!U24/'Tabеla 4'!U$77</f>
        <v>2.1000000000000001E-2</v>
      </c>
      <c r="V24" s="169">
        <f>'Tabеla 4'!V24/'Tabеla 4'!V$77</f>
        <v>8.0000000000000002E-3</v>
      </c>
      <c r="W24" s="169">
        <f>'Tabеla 4'!W24/'Tabеla 4'!W$77</f>
        <v>1.7000000000000001E-2</v>
      </c>
      <c r="X24" s="169">
        <f>'Tabеla 4'!X24/'Tabеla 4'!X$77</f>
        <v>6.0000000000000001E-3</v>
      </c>
      <c r="Y24" s="169">
        <f>'Tabеla 4'!Y24/'Tabеla 4'!Y$77</f>
        <v>2.1000000000000001E-2</v>
      </c>
      <c r="Z24" s="169">
        <f>'Tabеla 4'!Z24/'Tabеla 4'!Z$77</f>
        <v>1.9E-2</v>
      </c>
      <c r="AA24" s="169">
        <f>'Tabеla 4'!AA24/'Tabеla 4'!AA$77</f>
        <v>8.0000000000000002E-3</v>
      </c>
      <c r="AB24" s="169">
        <f>'Tabеla 4'!AB24/'Tabеla 4'!AB$77</f>
        <v>1.2E-2</v>
      </c>
      <c r="AC24" s="169">
        <f>'Tabеla 4'!AC24/'Tabеla 4'!AC$77</f>
        <v>1.4999999999999999E-2</v>
      </c>
      <c r="AD24" s="169">
        <f>'Tabеla 4'!AD24/'Tabеla 4'!AD$77</f>
        <v>0.01</v>
      </c>
      <c r="AE24" s="169">
        <f>'Tabеla 4'!AE24/'Tabеla 4'!AE$77</f>
        <v>1.4E-2</v>
      </c>
      <c r="AF24" s="169">
        <f>'Tabеla 4'!AF24/'Tabеla 4'!AF$77</f>
        <v>1.0999999999999999E-2</v>
      </c>
      <c r="AG24" s="169">
        <f>'Tabеla 4'!AG24/'Tabеla 4'!AG$77</f>
        <v>1.4999999999999999E-2</v>
      </c>
      <c r="AH24" s="169">
        <f>'Tabеla 4'!AH24/'Tabеla 4'!AH$77</f>
        <v>1.2999999999999999E-2</v>
      </c>
      <c r="AI24" s="169">
        <f>'Tabеla 4'!AI24/'Tabеla 4'!AI$77</f>
        <v>7.0000000000000001E-3</v>
      </c>
      <c r="AJ24" s="169">
        <f>'Tabеla 4'!AJ24/'Tabеla 4'!AJ$77</f>
        <v>0.01</v>
      </c>
      <c r="AK24" s="169">
        <f>'Tabеla 4'!AK24/'Tabеla 4'!AK$77</f>
        <v>1.6E-2</v>
      </c>
      <c r="AL24" s="169">
        <f>'Tabеla 4'!AL24/'Tabеla 4'!AL$77</f>
        <v>1.4999999999999999E-2</v>
      </c>
      <c r="AM24" s="169">
        <f>'Tabеla 4'!AM24/'Tabеla 4'!AM$77</f>
        <v>7.0000000000000001E-3</v>
      </c>
      <c r="AN24" s="169">
        <f>'Tabеla 4'!AN24/'Tabеla 4'!AN$77</f>
        <v>1.2999999999999999E-2</v>
      </c>
      <c r="AO24" s="169">
        <f>'Tabеla 4'!AO24/'Tabеla 4'!AO$77</f>
        <v>1.7000000000000001E-2</v>
      </c>
      <c r="AP24" s="169">
        <f>'Tabеla 4'!AP24/'Tabеla 4'!AP$77</f>
        <v>1.7000000000000001E-2</v>
      </c>
      <c r="AQ24" s="169">
        <f>'Tabеla 4'!AQ24/'Tabеla 4'!AQ$77</f>
        <v>2.1000000000000001E-2</v>
      </c>
      <c r="AR24" s="169">
        <f>'Tabеla 4'!AR24/'Tabеla 4'!AR$77</f>
        <v>1.4999999999999999E-2</v>
      </c>
      <c r="AS24" s="169">
        <f>'Tabеla 4'!AS24/'Tabеla 4'!AS$77</f>
        <v>8.9999999999999993E-3</v>
      </c>
      <c r="AT24" s="169">
        <f>'Tabеla 4'!AT24/'Tabеla 4'!AT$77</f>
        <v>1.9E-2</v>
      </c>
      <c r="AU24" s="169">
        <f>'Tabеla 4'!AU24/'Tabеla 4'!AU$77</f>
        <v>1.4E-2</v>
      </c>
      <c r="AV24" s="169">
        <f>'Tabеla 4'!AV24/'Tabеla 4'!AV$77</f>
        <v>1.4999999999999999E-2</v>
      </c>
      <c r="AW24" s="169">
        <f>'Tabеla 4'!AW24/'Tabеla 4'!AW$77</f>
        <v>1.6E-2</v>
      </c>
      <c r="AX24" s="169">
        <f>'Tabеla 4'!AX24/'Tabеla 4'!AX$77</f>
        <v>0.01</v>
      </c>
      <c r="AY24" s="169">
        <f>'Tabеla 4'!AY24/'Tabеla 4'!AY$77</f>
        <v>1.4E-2</v>
      </c>
      <c r="AZ24" s="169">
        <f>'Tabеla 4'!AZ24/'Tabеla 4'!AZ$77</f>
        <v>1.4999999999999999E-2</v>
      </c>
      <c r="BA24" s="169">
        <f>'Tabеla 4'!BA24/'Tabеla 4'!BA$77</f>
        <v>1.6E-2</v>
      </c>
      <c r="BB24" s="169">
        <f>'Tabеla 4'!BB24/'Tabеla 4'!BB$77</f>
        <v>1.4999999999999999E-2</v>
      </c>
      <c r="BC24" s="169">
        <f>'Tabеla 4'!BC24/'Tabеla 4'!BC$77</f>
        <v>1.4999999999999999E-2</v>
      </c>
      <c r="BD24" s="169">
        <f>'Tabеla 4'!BD24/'Tabеla 4'!BD$77</f>
        <v>1.2E-2</v>
      </c>
      <c r="BE24" s="169">
        <f>'Tabеla 4'!BE24/'Tabеla 4'!BE$77</f>
        <v>1.2999999999999999E-2</v>
      </c>
      <c r="BF24" s="169">
        <f>'Tabеla 4'!BF24/'Tabеla 4'!BF$77</f>
        <v>1.2999999999999999E-2</v>
      </c>
      <c r="BH24" s="5"/>
      <c r="BI24" s="4"/>
      <c r="BJ24" s="4"/>
    </row>
    <row r="25" spans="2:62" ht="26.25" x14ac:dyDescent="0.25">
      <c r="B25" s="24"/>
      <c r="C25" s="24"/>
      <c r="D25" s="24"/>
      <c r="E25" s="69"/>
      <c r="F25" s="24" t="s">
        <v>94</v>
      </c>
      <c r="G25" s="25">
        <v>12</v>
      </c>
      <c r="H25" s="76" t="s">
        <v>95</v>
      </c>
      <c r="I25" s="70" t="s">
        <v>96</v>
      </c>
      <c r="J25" s="166">
        <f>'Tabеla 4'!J25/'Tabеla 4'!J$77</f>
        <v>1.7000000000000001E-2</v>
      </c>
      <c r="K25" s="166">
        <f>'Tabеla 4'!K25/'Tabеla 4'!K$77</f>
        <v>1.2999999999999999E-2</v>
      </c>
      <c r="L25" s="166">
        <f>'Tabеla 4'!L25/'Tabеla 4'!L$77</f>
        <v>1.4999999999999999E-2</v>
      </c>
      <c r="M25" s="167">
        <f>'Tabеla 4'!M25/'Tabеla 4'!M$77</f>
        <v>1.7000000000000001E-2</v>
      </c>
      <c r="N25" s="167">
        <f>'Tabеla 4'!N25/'Tabеla 4'!N$77</f>
        <v>1.6E-2</v>
      </c>
      <c r="O25" s="166">
        <f>'Tabеla 4'!O25/'Tabеla 4'!O$77</f>
        <v>1.4999999999999999E-2</v>
      </c>
      <c r="P25" s="166">
        <f>'Tabеla 4'!P25/'Tabеla 4'!P$77</f>
        <v>1.2E-2</v>
      </c>
      <c r="Q25" s="167">
        <f>'Tabеla 4'!Q25/'Tabеla 4'!Q$77</f>
        <v>1.0999999999999999E-2</v>
      </c>
      <c r="R25" s="166">
        <f>'Tabеla 4'!R25/'Tabеla 4'!R$77</f>
        <v>1.7000000000000001E-2</v>
      </c>
      <c r="S25" s="167">
        <f>'Tabеla 4'!S25/'Tabеla 4'!S$77</f>
        <v>1.4999999999999999E-2</v>
      </c>
      <c r="T25" s="167">
        <f>'Tabеla 4'!T25/'Tabеla 4'!T$77</f>
        <v>0</v>
      </c>
      <c r="U25" s="166">
        <f>'Tabеla 4'!U25/'Tabеla 4'!U$77</f>
        <v>2.1000000000000001E-2</v>
      </c>
      <c r="V25" s="167">
        <f>'Tabеla 4'!V25/'Tabеla 4'!V$77</f>
        <v>8.0000000000000002E-3</v>
      </c>
      <c r="W25" s="166">
        <f>'Tabеla 4'!W25/'Tabеla 4'!W$77</f>
        <v>1.7000000000000001E-2</v>
      </c>
      <c r="X25" s="166">
        <f>'Tabеla 4'!X25/'Tabеla 4'!X$77</f>
        <v>6.0000000000000001E-3</v>
      </c>
      <c r="Y25" s="166">
        <f>'Tabеla 4'!Y25/'Tabеla 4'!Y$77</f>
        <v>2.1000000000000001E-2</v>
      </c>
      <c r="Z25" s="166">
        <f>'Tabеla 4'!Z25/'Tabеla 4'!Z$77</f>
        <v>1.9E-2</v>
      </c>
      <c r="AA25" s="166">
        <f>'Tabеla 4'!AA25/'Tabеla 4'!AA$77</f>
        <v>8.0000000000000002E-3</v>
      </c>
      <c r="AB25" s="166">
        <f>'Tabеla 4'!AB25/'Tabеla 4'!AB$77</f>
        <v>1.2E-2</v>
      </c>
      <c r="AC25" s="166">
        <f>'Tabеla 4'!AC25/'Tabеla 4'!AC$77</f>
        <v>1.4999999999999999E-2</v>
      </c>
      <c r="AD25" s="166">
        <f>'Tabеla 4'!AD25/'Tabеla 4'!AD$77</f>
        <v>0.01</v>
      </c>
      <c r="AE25" s="166">
        <f>'Tabеla 4'!AE25/'Tabеla 4'!AE$77</f>
        <v>1.4E-2</v>
      </c>
      <c r="AF25" s="166">
        <f>'Tabеla 4'!AF25/'Tabеla 4'!AF$77</f>
        <v>1.0999999999999999E-2</v>
      </c>
      <c r="AG25" s="166">
        <f>'Tabеla 4'!AG25/'Tabеla 4'!AG$77</f>
        <v>1.4999999999999999E-2</v>
      </c>
      <c r="AH25" s="166">
        <f>'Tabеla 4'!AH25/'Tabеla 4'!AH$77</f>
        <v>1.2999999999999999E-2</v>
      </c>
      <c r="AI25" s="168">
        <f>'Tabеla 4'!AI25/'Tabеla 4'!AI$77</f>
        <v>7.0000000000000001E-3</v>
      </c>
      <c r="AJ25" s="166">
        <f>'Tabеla 4'!AJ25/'Tabеla 4'!AJ$77</f>
        <v>0.01</v>
      </c>
      <c r="AK25" s="166">
        <f>'Tabеla 4'!AK25/'Tabеla 4'!AK$77</f>
        <v>1.6E-2</v>
      </c>
      <c r="AL25" s="166">
        <f>'Tabеla 4'!AL25/'Tabеla 4'!AL$77</f>
        <v>1.4999999999999999E-2</v>
      </c>
      <c r="AM25" s="166">
        <f>'Tabеla 4'!AM25/'Tabеla 4'!AM$77</f>
        <v>7.0000000000000001E-3</v>
      </c>
      <c r="AN25" s="166">
        <f>'Tabеla 4'!AN25/'Tabеla 4'!AN$77</f>
        <v>1.2999999999999999E-2</v>
      </c>
      <c r="AO25" s="166">
        <f>'Tabеla 4'!AO25/'Tabеla 4'!AO$77</f>
        <v>1.7000000000000001E-2</v>
      </c>
      <c r="AP25" s="166">
        <f>'Tabеla 4'!AP25/'Tabеla 4'!AP$77</f>
        <v>1.7000000000000001E-2</v>
      </c>
      <c r="AQ25" s="166">
        <f>'Tabеla 4'!AQ25/'Tabеla 4'!AQ$77</f>
        <v>2.1000000000000001E-2</v>
      </c>
      <c r="AR25" s="166">
        <f>'Tabеla 4'!AR25/'Tabеla 4'!AR$77</f>
        <v>1.4999999999999999E-2</v>
      </c>
      <c r="AS25" s="166">
        <f>'Tabеla 4'!AS25/'Tabеla 4'!AS$77</f>
        <v>8.9999999999999993E-3</v>
      </c>
      <c r="AT25" s="166">
        <f>'Tabеla 4'!AT25/'Tabеla 4'!AT$77</f>
        <v>1.9E-2</v>
      </c>
      <c r="AU25" s="166">
        <f>'Tabеla 4'!AU25/'Tabеla 4'!AU$77</f>
        <v>1.4E-2</v>
      </c>
      <c r="AV25" s="166">
        <f>'Tabеla 4'!AV25/'Tabеla 4'!AV$77</f>
        <v>1.4999999999999999E-2</v>
      </c>
      <c r="AW25" s="166">
        <f>'Tabеla 4'!AW25/'Tabеla 4'!AW$77</f>
        <v>1.6E-2</v>
      </c>
      <c r="AX25" s="166">
        <f>'Tabеla 4'!AX25/'Tabеla 4'!AX$77</f>
        <v>0.01</v>
      </c>
      <c r="AY25" s="166">
        <f>'Tabеla 4'!AY25/'Tabеla 4'!AY$77</f>
        <v>1.4E-2</v>
      </c>
      <c r="AZ25" s="166">
        <f>'Tabеla 4'!AZ25/'Tabеla 4'!AZ$77</f>
        <v>1.4999999999999999E-2</v>
      </c>
      <c r="BA25" s="166">
        <f>'Tabеla 4'!BA25/'Tabеla 4'!BA$77</f>
        <v>1.6E-2</v>
      </c>
      <c r="BB25" s="166">
        <f>'Tabеla 4'!BB25/'Tabеla 4'!BB$77</f>
        <v>1.4999999999999999E-2</v>
      </c>
      <c r="BC25" s="166">
        <f>'Tabеla 4'!BC25/'Tabеla 4'!BC$77</f>
        <v>1.4999999999999999E-2</v>
      </c>
      <c r="BD25" s="166">
        <f>'Tabеla 4'!BD25/'Tabеla 4'!BD$77</f>
        <v>1.2E-2</v>
      </c>
      <c r="BE25" s="166">
        <f>'Tabеla 4'!BE25/'Tabеla 4'!BE$77</f>
        <v>1.2999999999999999E-2</v>
      </c>
      <c r="BF25" s="166">
        <f>'Tabеla 4'!BF25/'Tabеla 4'!BF$77</f>
        <v>1.2999999999999999E-2</v>
      </c>
      <c r="BH25" s="5"/>
      <c r="BI25" s="4"/>
      <c r="BJ25" s="4"/>
    </row>
    <row r="26" spans="2:62" ht="26.25" x14ac:dyDescent="0.25">
      <c r="B26" s="24"/>
      <c r="C26" s="24"/>
      <c r="D26" s="24"/>
      <c r="E26" s="69"/>
      <c r="F26" s="24" t="s">
        <v>97</v>
      </c>
      <c r="G26" s="25">
        <v>13</v>
      </c>
      <c r="H26" s="76" t="s">
        <v>98</v>
      </c>
      <c r="I26" s="70" t="s">
        <v>99</v>
      </c>
      <c r="J26" s="166">
        <f>'Tabеla 4'!J26/'Tabеla 4'!J$77</f>
        <v>0</v>
      </c>
      <c r="K26" s="166">
        <f>'Tabеla 4'!K26/'Tabеla 4'!K$77</f>
        <v>0</v>
      </c>
      <c r="L26" s="166">
        <f>'Tabеla 4'!L26/'Tabеla 4'!L$77</f>
        <v>0</v>
      </c>
      <c r="M26" s="167">
        <f>'Tabеla 4'!M26/'Tabеla 4'!M$77</f>
        <v>0</v>
      </c>
      <c r="N26" s="167">
        <f>'Tabеla 4'!N26/'Tabеla 4'!N$77</f>
        <v>0</v>
      </c>
      <c r="O26" s="166">
        <f>'Tabеla 4'!O26/'Tabеla 4'!O$77</f>
        <v>0</v>
      </c>
      <c r="P26" s="166">
        <f>'Tabеla 4'!P26/'Tabеla 4'!P$77</f>
        <v>0</v>
      </c>
      <c r="Q26" s="167">
        <f>'Tabеla 4'!Q26/'Tabеla 4'!Q$77</f>
        <v>0</v>
      </c>
      <c r="R26" s="166">
        <f>'Tabеla 4'!R26/'Tabеla 4'!R$77</f>
        <v>0</v>
      </c>
      <c r="S26" s="167">
        <f>'Tabеla 4'!S26/'Tabеla 4'!S$77</f>
        <v>0</v>
      </c>
      <c r="T26" s="167">
        <f>'Tabеla 4'!T26/'Tabеla 4'!T$77</f>
        <v>0</v>
      </c>
      <c r="U26" s="166">
        <f>'Tabеla 4'!U26/'Tabеla 4'!U$77</f>
        <v>0</v>
      </c>
      <c r="V26" s="167">
        <f>'Tabеla 4'!V26/'Tabеla 4'!V$77</f>
        <v>0</v>
      </c>
      <c r="W26" s="166">
        <f>'Tabеla 4'!W26/'Tabеla 4'!W$77</f>
        <v>0</v>
      </c>
      <c r="X26" s="166">
        <f>'Tabеla 4'!X26/'Tabеla 4'!X$77</f>
        <v>0</v>
      </c>
      <c r="Y26" s="166">
        <f>'Tabеla 4'!Y26/'Tabеla 4'!Y$77</f>
        <v>0</v>
      </c>
      <c r="Z26" s="166">
        <f>'Tabеla 4'!Z26/'Tabеla 4'!Z$77</f>
        <v>0</v>
      </c>
      <c r="AA26" s="166">
        <f>'Tabеla 4'!AA26/'Tabеla 4'!AA$77</f>
        <v>0</v>
      </c>
      <c r="AB26" s="166">
        <f>'Tabеla 4'!AB26/'Tabеla 4'!AB$77</f>
        <v>0</v>
      </c>
      <c r="AC26" s="166">
        <f>'Tabеla 4'!AC26/'Tabеla 4'!AC$77</f>
        <v>0</v>
      </c>
      <c r="AD26" s="166">
        <f>'Tabеla 4'!AD26/'Tabеla 4'!AD$77</f>
        <v>0</v>
      </c>
      <c r="AE26" s="166">
        <f>'Tabеla 4'!AE26/'Tabеla 4'!AE$77</f>
        <v>0</v>
      </c>
      <c r="AF26" s="166">
        <f>'Tabеla 4'!AF26/'Tabеla 4'!AF$77</f>
        <v>0</v>
      </c>
      <c r="AG26" s="166">
        <f>'Tabеla 4'!AG26/'Tabеla 4'!AG$77</f>
        <v>0</v>
      </c>
      <c r="AH26" s="166">
        <f>'Tabеla 4'!AH26/'Tabеla 4'!AH$77</f>
        <v>0</v>
      </c>
      <c r="AI26" s="168">
        <f>'Tabеla 4'!AI26/'Tabеla 4'!AI$77</f>
        <v>0</v>
      </c>
      <c r="AJ26" s="166">
        <f>'Tabеla 4'!AJ26/'Tabеla 4'!AJ$77</f>
        <v>0</v>
      </c>
      <c r="AK26" s="166">
        <f>'Tabеla 4'!AK26/'Tabеla 4'!AK$77</f>
        <v>0</v>
      </c>
      <c r="AL26" s="166">
        <f>'Tabеla 4'!AL26/'Tabеla 4'!AL$77</f>
        <v>0</v>
      </c>
      <c r="AM26" s="166">
        <f>'Tabеla 4'!AM26/'Tabеla 4'!AM$77</f>
        <v>0</v>
      </c>
      <c r="AN26" s="166">
        <f>'Tabеla 4'!AN26/'Tabеla 4'!AN$77</f>
        <v>0</v>
      </c>
      <c r="AO26" s="166">
        <f>'Tabеla 4'!AO26/'Tabеla 4'!AO$77</f>
        <v>0</v>
      </c>
      <c r="AP26" s="166">
        <f>'Tabеla 4'!AP26/'Tabеla 4'!AP$77</f>
        <v>0</v>
      </c>
      <c r="AQ26" s="166">
        <f>'Tabеla 4'!AQ26/'Tabеla 4'!AQ$77</f>
        <v>0</v>
      </c>
      <c r="AR26" s="166">
        <f>'Tabеla 4'!AR26/'Tabеla 4'!AR$77</f>
        <v>0</v>
      </c>
      <c r="AS26" s="166">
        <f>'Tabеla 4'!AS26/'Tabеla 4'!AS$77</f>
        <v>0</v>
      </c>
      <c r="AT26" s="166">
        <f>'Tabеla 4'!AT26/'Tabеla 4'!AT$77</f>
        <v>0</v>
      </c>
      <c r="AU26" s="166">
        <f>'Tabеla 4'!AU26/'Tabеla 4'!AU$77</f>
        <v>0</v>
      </c>
      <c r="AV26" s="166">
        <f>'Tabеla 4'!AV26/'Tabеla 4'!AV$77</f>
        <v>0</v>
      </c>
      <c r="AW26" s="166">
        <f>'Tabеla 4'!AW26/'Tabеla 4'!AW$77</f>
        <v>0</v>
      </c>
      <c r="AX26" s="166">
        <f>'Tabеla 4'!AX26/'Tabеla 4'!AX$77</f>
        <v>0</v>
      </c>
      <c r="AY26" s="166">
        <f>'Tabеla 4'!AY26/'Tabеla 4'!AY$77</f>
        <v>0</v>
      </c>
      <c r="AZ26" s="166">
        <f>'Tabеla 4'!AZ26/'Tabеla 4'!AZ$77</f>
        <v>0</v>
      </c>
      <c r="BA26" s="166">
        <f>'Tabеla 4'!BA26/'Tabеla 4'!BA$77</f>
        <v>0</v>
      </c>
      <c r="BB26" s="166">
        <f>'Tabеla 4'!BB26/'Tabеla 4'!BB$77</f>
        <v>0</v>
      </c>
      <c r="BC26" s="166">
        <f>'Tabеla 4'!BC26/'Tabеla 4'!BC$77</f>
        <v>0</v>
      </c>
      <c r="BD26" s="166">
        <f>'Tabеla 4'!BD26/'Tabеla 4'!BD$77</f>
        <v>0</v>
      </c>
      <c r="BE26" s="166">
        <f>'Tabеla 4'!BE26/'Tabеla 4'!BE$77</f>
        <v>0</v>
      </c>
      <c r="BF26" s="166">
        <f>'Tabеla 4'!BF26/'Tabеla 4'!BF$77</f>
        <v>0</v>
      </c>
      <c r="BH26" s="5"/>
      <c r="BI26" s="4"/>
      <c r="BJ26" s="4"/>
    </row>
    <row r="27" spans="2:62" ht="13.5" x14ac:dyDescent="0.25">
      <c r="B27" s="24"/>
      <c r="C27" s="24"/>
      <c r="D27" s="24"/>
      <c r="E27" s="69" t="s">
        <v>100</v>
      </c>
      <c r="F27" s="24"/>
      <c r="G27" s="25">
        <v>14</v>
      </c>
      <c r="H27" s="81" t="s">
        <v>101</v>
      </c>
      <c r="I27" s="30" t="s">
        <v>102</v>
      </c>
      <c r="J27" s="166">
        <f>'Tabеla 4'!J27/'Tabеla 4'!J$77</f>
        <v>0</v>
      </c>
      <c r="K27" s="166">
        <f>'Tabеla 4'!K27/'Tabеla 4'!K$77</f>
        <v>0</v>
      </c>
      <c r="L27" s="166">
        <f>'Tabеla 4'!L27/'Tabеla 4'!L$77</f>
        <v>0</v>
      </c>
      <c r="M27" s="167">
        <f>'Tabеla 4'!M27/'Tabеla 4'!M$77</f>
        <v>0</v>
      </c>
      <c r="N27" s="167">
        <f>'Tabеla 4'!N27/'Tabеla 4'!N$77</f>
        <v>0</v>
      </c>
      <c r="O27" s="166">
        <f>'Tabеla 4'!O27/'Tabеla 4'!O$77</f>
        <v>1E-3</v>
      </c>
      <c r="P27" s="166">
        <f>'Tabеla 4'!P27/'Tabеla 4'!P$77</f>
        <v>0</v>
      </c>
      <c r="Q27" s="167">
        <f>'Tabеla 4'!Q27/'Tabеla 4'!Q$77</f>
        <v>1E-3</v>
      </c>
      <c r="R27" s="166">
        <f>'Tabеla 4'!R27/'Tabеla 4'!R$77</f>
        <v>1.7000000000000001E-2</v>
      </c>
      <c r="S27" s="167">
        <f>'Tabеla 4'!S27/'Tabеla 4'!S$77</f>
        <v>4.0000000000000001E-3</v>
      </c>
      <c r="T27" s="167">
        <f>'Tabеla 4'!T27/'Tabеla 4'!T$77</f>
        <v>0</v>
      </c>
      <c r="U27" s="166">
        <f>'Tabеla 4'!U27/'Tabеla 4'!U$77</f>
        <v>0</v>
      </c>
      <c r="V27" s="167">
        <f>'Tabеla 4'!V27/'Tabеla 4'!V$77</f>
        <v>0</v>
      </c>
      <c r="W27" s="166">
        <f>'Tabеla 4'!W27/'Tabеla 4'!W$77</f>
        <v>0</v>
      </c>
      <c r="X27" s="166">
        <f>'Tabеla 4'!X27/'Tabеla 4'!X$77</f>
        <v>1E-3</v>
      </c>
      <c r="Y27" s="166">
        <f>'Tabеla 4'!Y27/'Tabеla 4'!Y$77</f>
        <v>0</v>
      </c>
      <c r="Z27" s="166">
        <f>'Tabеla 4'!Z27/'Tabеla 4'!Z$77</f>
        <v>0</v>
      </c>
      <c r="AA27" s="166">
        <f>'Tabеla 4'!AA27/'Tabеla 4'!AA$77</f>
        <v>0</v>
      </c>
      <c r="AB27" s="166">
        <f>'Tabеla 4'!AB27/'Tabеla 4'!AB$77</f>
        <v>0</v>
      </c>
      <c r="AC27" s="166">
        <f>'Tabеla 4'!AC27/'Tabеla 4'!AC$77</f>
        <v>0</v>
      </c>
      <c r="AD27" s="166">
        <f>'Tabеla 4'!AD27/'Tabеla 4'!AD$77</f>
        <v>0</v>
      </c>
      <c r="AE27" s="166">
        <f>'Tabеla 4'!AE27/'Tabеla 4'!AE$77</f>
        <v>0</v>
      </c>
      <c r="AF27" s="166">
        <f>'Tabеla 4'!AF27/'Tabеla 4'!AF$77</f>
        <v>0</v>
      </c>
      <c r="AG27" s="166">
        <f>'Tabеla 4'!AG27/'Tabеla 4'!AG$77</f>
        <v>0</v>
      </c>
      <c r="AH27" s="166">
        <f>'Tabеla 4'!AH27/'Tabеla 4'!AH$77</f>
        <v>0</v>
      </c>
      <c r="AI27" s="168">
        <f>'Tabеla 4'!AI27/'Tabеla 4'!AI$77</f>
        <v>1E-3</v>
      </c>
      <c r="AJ27" s="166">
        <f>'Tabеla 4'!AJ27/'Tabеla 4'!AJ$77</f>
        <v>0</v>
      </c>
      <c r="AK27" s="166">
        <f>'Tabеla 4'!AK27/'Tabеla 4'!AK$77</f>
        <v>0</v>
      </c>
      <c r="AL27" s="166">
        <f>'Tabеla 4'!AL27/'Tabеla 4'!AL$77</f>
        <v>0</v>
      </c>
      <c r="AM27" s="166">
        <f>'Tabеla 4'!AM27/'Tabеla 4'!AM$77</f>
        <v>0</v>
      </c>
      <c r="AN27" s="166">
        <f>'Tabеla 4'!AN27/'Tabеla 4'!AN$77</f>
        <v>0</v>
      </c>
      <c r="AO27" s="166">
        <f>'Tabеla 4'!AO27/'Tabеla 4'!AO$77</f>
        <v>1E-3</v>
      </c>
      <c r="AP27" s="166">
        <f>'Tabеla 4'!AP27/'Tabеla 4'!AP$77</f>
        <v>1E-3</v>
      </c>
      <c r="AQ27" s="166">
        <f>'Tabеla 4'!AQ27/'Tabеla 4'!AQ$77</f>
        <v>0</v>
      </c>
      <c r="AR27" s="166">
        <f>'Tabеla 4'!AR27/'Tabеla 4'!AR$77</f>
        <v>0</v>
      </c>
      <c r="AS27" s="166">
        <f>'Tabеla 4'!AS27/'Tabеla 4'!AS$77</f>
        <v>0</v>
      </c>
      <c r="AT27" s="166">
        <f>'Tabеla 4'!AT27/'Tabеla 4'!AT$77</f>
        <v>0</v>
      </c>
      <c r="AU27" s="166">
        <f>'Tabеla 4'!AU27/'Tabеla 4'!AU$77</f>
        <v>1E-3</v>
      </c>
      <c r="AV27" s="166">
        <f>'Tabеla 4'!AV27/'Tabеla 4'!AV$77</f>
        <v>0</v>
      </c>
      <c r="AW27" s="166">
        <f>'Tabеla 4'!AW27/'Tabеla 4'!AW$77</f>
        <v>0</v>
      </c>
      <c r="AX27" s="166">
        <f>'Tabеla 4'!AX27/'Tabеla 4'!AX$77</f>
        <v>3.0000000000000001E-3</v>
      </c>
      <c r="AY27" s="166">
        <f>'Tabеla 4'!AY27/'Tabеla 4'!AY$77</f>
        <v>4.0000000000000001E-3</v>
      </c>
      <c r="AZ27" s="166">
        <f>'Tabеla 4'!AZ27/'Tabеla 4'!AZ$77</f>
        <v>0</v>
      </c>
      <c r="BA27" s="166">
        <f>'Tabеla 4'!BA27/'Tabеla 4'!BA$77</f>
        <v>0</v>
      </c>
      <c r="BB27" s="166">
        <f>'Tabеla 4'!BB27/'Tabеla 4'!BB$77</f>
        <v>0</v>
      </c>
      <c r="BC27" s="166">
        <f>'Tabеla 4'!BC27/'Tabеla 4'!BC$77</f>
        <v>1E-3</v>
      </c>
      <c r="BD27" s="166">
        <f>'Tabеla 4'!BD27/'Tabеla 4'!BD$77</f>
        <v>1E-3</v>
      </c>
      <c r="BE27" s="166">
        <f>'Tabеla 4'!BE27/'Tabеla 4'!BE$77</f>
        <v>1E-3</v>
      </c>
      <c r="BF27" s="166">
        <f>'Tabеla 4'!BF27/'Tabеla 4'!BF$77</f>
        <v>1E-3</v>
      </c>
      <c r="BH27" s="5"/>
      <c r="BI27" s="4"/>
      <c r="BJ27" s="4"/>
    </row>
    <row r="28" spans="2:62" ht="13.5" x14ac:dyDescent="0.25">
      <c r="B28" s="24"/>
      <c r="C28" s="24"/>
      <c r="D28" s="24"/>
      <c r="E28" s="69" t="s">
        <v>103</v>
      </c>
      <c r="F28" s="24"/>
      <c r="G28" s="25">
        <v>15</v>
      </c>
      <c r="H28" s="81" t="s">
        <v>104</v>
      </c>
      <c r="I28" s="30" t="s">
        <v>105</v>
      </c>
      <c r="J28" s="166">
        <f>'Tabеla 4'!J28/'Tabеla 4'!J$77</f>
        <v>0</v>
      </c>
      <c r="K28" s="166">
        <f>'Tabеla 4'!K28/'Tabеla 4'!K$77</f>
        <v>0</v>
      </c>
      <c r="L28" s="166">
        <f>'Tabеla 4'!L28/'Tabеla 4'!L$77</f>
        <v>2E-3</v>
      </c>
      <c r="M28" s="167">
        <f>'Tabеla 4'!M28/'Tabеla 4'!M$77</f>
        <v>0</v>
      </c>
      <c r="N28" s="167">
        <f>'Tabеla 4'!N28/'Tabеla 4'!N$77</f>
        <v>0</v>
      </c>
      <c r="O28" s="166">
        <f>'Tabеla 4'!O28/'Tabеla 4'!O$77</f>
        <v>1E-3</v>
      </c>
      <c r="P28" s="166">
        <f>'Tabеla 4'!P28/'Tabеla 4'!P$77</f>
        <v>0</v>
      </c>
      <c r="Q28" s="167">
        <f>'Tabеla 4'!Q28/'Tabеla 4'!Q$77</f>
        <v>0</v>
      </c>
      <c r="R28" s="166">
        <f>'Tabеla 4'!R28/'Tabеla 4'!R$77</f>
        <v>1E-3</v>
      </c>
      <c r="S28" s="167">
        <f>'Tabеla 4'!S28/'Tabеla 4'!S$77</f>
        <v>0</v>
      </c>
      <c r="T28" s="167">
        <f>'Tabеla 4'!T28/'Tabеla 4'!T$77</f>
        <v>1.9E-2</v>
      </c>
      <c r="U28" s="166">
        <f>'Tabеla 4'!U28/'Tabеla 4'!U$77</f>
        <v>0</v>
      </c>
      <c r="V28" s="167">
        <f>'Tabеla 4'!V28/'Tabеla 4'!V$77</f>
        <v>0</v>
      </c>
      <c r="W28" s="166">
        <f>'Tabеla 4'!W28/'Tabеla 4'!W$77</f>
        <v>0</v>
      </c>
      <c r="X28" s="166">
        <f>'Tabеla 4'!X28/'Tabеla 4'!X$77</f>
        <v>6.0000000000000001E-3</v>
      </c>
      <c r="Y28" s="166">
        <f>'Tabеla 4'!Y28/'Tabеla 4'!Y$77</f>
        <v>8.0000000000000002E-3</v>
      </c>
      <c r="Z28" s="166">
        <f>'Tabеla 4'!Z28/'Tabеla 4'!Z$77</f>
        <v>1E-3</v>
      </c>
      <c r="AA28" s="166">
        <f>'Tabеla 4'!AA28/'Tabеla 4'!AA$77</f>
        <v>0</v>
      </c>
      <c r="AB28" s="166">
        <f>'Tabеla 4'!AB28/'Tabеla 4'!AB$77</f>
        <v>0</v>
      </c>
      <c r="AC28" s="166">
        <f>'Tabеla 4'!AC28/'Tabеla 4'!AC$77</f>
        <v>0</v>
      </c>
      <c r="AD28" s="166">
        <f>'Tabеla 4'!AD28/'Tabеla 4'!AD$77</f>
        <v>0</v>
      </c>
      <c r="AE28" s="166">
        <f>'Tabеla 4'!AE28/'Tabеla 4'!AE$77</f>
        <v>1E-3</v>
      </c>
      <c r="AF28" s="166">
        <f>'Tabеla 4'!AF28/'Tabеla 4'!AF$77</f>
        <v>1E-3</v>
      </c>
      <c r="AG28" s="166">
        <f>'Tabеla 4'!AG28/'Tabеla 4'!AG$77</f>
        <v>1E-3</v>
      </c>
      <c r="AH28" s="166">
        <f>'Tabеla 4'!AH28/'Tabеla 4'!AH$77</f>
        <v>0</v>
      </c>
      <c r="AI28" s="168">
        <f>'Tabеla 4'!AI28/'Tabеla 4'!AI$77</f>
        <v>0</v>
      </c>
      <c r="AJ28" s="166">
        <f>'Tabеla 4'!AJ28/'Tabеla 4'!AJ$77</f>
        <v>0</v>
      </c>
      <c r="AK28" s="166">
        <f>'Tabеla 4'!AK28/'Tabеla 4'!AK$77</f>
        <v>1E-3</v>
      </c>
      <c r="AL28" s="166">
        <f>'Tabеla 4'!AL28/'Tabеla 4'!AL$77</f>
        <v>5.0000000000000001E-3</v>
      </c>
      <c r="AM28" s="166">
        <f>'Tabеla 4'!AM28/'Tabеla 4'!AM$77</f>
        <v>1E-3</v>
      </c>
      <c r="AN28" s="166">
        <f>'Tabеla 4'!AN28/'Tabеla 4'!AN$77</f>
        <v>0</v>
      </c>
      <c r="AO28" s="166">
        <f>'Tabеla 4'!AO28/'Tabеla 4'!AO$77</f>
        <v>5.0000000000000001E-3</v>
      </c>
      <c r="AP28" s="166">
        <f>'Tabеla 4'!AP28/'Tabеla 4'!AP$77</f>
        <v>1E-3</v>
      </c>
      <c r="AQ28" s="166">
        <f>'Tabеla 4'!AQ28/'Tabеla 4'!AQ$77</f>
        <v>0</v>
      </c>
      <c r="AR28" s="166">
        <f>'Tabеla 4'!AR28/'Tabеla 4'!AR$77</f>
        <v>0</v>
      </c>
      <c r="AS28" s="166">
        <f>'Tabеla 4'!AS28/'Tabеla 4'!AS$77</f>
        <v>0</v>
      </c>
      <c r="AT28" s="166">
        <f>'Tabеla 4'!AT28/'Tabеla 4'!AT$77</f>
        <v>0</v>
      </c>
      <c r="AU28" s="166">
        <f>'Tabеla 4'!AU28/'Tabеla 4'!AU$77</f>
        <v>2E-3</v>
      </c>
      <c r="AV28" s="166">
        <f>'Tabеla 4'!AV28/'Tabеla 4'!AV$77</f>
        <v>2E-3</v>
      </c>
      <c r="AW28" s="166">
        <f>'Tabеla 4'!AW28/'Tabеla 4'!AW$77</f>
        <v>1E-3</v>
      </c>
      <c r="AX28" s="166">
        <f>'Tabеla 4'!AX28/'Tabеla 4'!AX$77</f>
        <v>1E-3</v>
      </c>
      <c r="AY28" s="166">
        <f>'Tabеla 4'!AY28/'Tabеla 4'!AY$77</f>
        <v>0</v>
      </c>
      <c r="AZ28" s="166">
        <f>'Tabеla 4'!AZ28/'Tabеla 4'!AZ$77</f>
        <v>1E-3</v>
      </c>
      <c r="BA28" s="166">
        <f>'Tabеla 4'!BA28/'Tabеla 4'!BA$77</f>
        <v>0</v>
      </c>
      <c r="BB28" s="166">
        <f>'Tabеla 4'!BB28/'Tabеla 4'!BB$77</f>
        <v>2E-3</v>
      </c>
      <c r="BC28" s="166">
        <f>'Tabеla 4'!BC28/'Tabеla 4'!BC$77</f>
        <v>1E-3</v>
      </c>
      <c r="BD28" s="166">
        <f>'Tabеla 4'!BD28/'Tabеla 4'!BD$77</f>
        <v>2E-3</v>
      </c>
      <c r="BE28" s="166">
        <f>'Tabеla 4'!BE28/'Tabеla 4'!BE$77</f>
        <v>1E-3</v>
      </c>
      <c r="BF28" s="166">
        <f>'Tabеla 4'!BF28/'Tabеla 4'!BF$77</f>
        <v>2E-3</v>
      </c>
      <c r="BH28" s="5"/>
      <c r="BI28" s="4"/>
      <c r="BJ28" s="4"/>
    </row>
    <row r="29" spans="2:62" ht="13.5" x14ac:dyDescent="0.25">
      <c r="B29" s="24"/>
      <c r="C29" s="24"/>
      <c r="D29" s="24"/>
      <c r="E29" s="69" t="s">
        <v>106</v>
      </c>
      <c r="F29" s="24"/>
      <c r="G29" s="25">
        <v>16</v>
      </c>
      <c r="H29" s="81" t="s">
        <v>107</v>
      </c>
      <c r="I29" s="30" t="s">
        <v>108</v>
      </c>
      <c r="J29" s="166">
        <f>'Tabеla 4'!J29/'Tabеla 4'!J$77</f>
        <v>2.5000000000000001E-2</v>
      </c>
      <c r="K29" s="166">
        <f>'Tabеla 4'!K29/'Tabеla 4'!K$77</f>
        <v>3.0000000000000001E-3</v>
      </c>
      <c r="L29" s="166">
        <f>'Tabеla 4'!L29/'Tabеla 4'!L$77</f>
        <v>5.8999999999999997E-2</v>
      </c>
      <c r="M29" s="167">
        <f>'Tabеla 4'!M29/'Tabеla 4'!M$77</f>
        <v>5.0000000000000001E-3</v>
      </c>
      <c r="N29" s="167">
        <f>'Tabеla 4'!N29/'Tabеla 4'!N$77</f>
        <v>2.7E-2</v>
      </c>
      <c r="O29" s="166">
        <f>'Tabеla 4'!O29/'Tabеla 4'!O$77</f>
        <v>0</v>
      </c>
      <c r="P29" s="166">
        <f>'Tabеla 4'!P29/'Tabеla 4'!P$77</f>
        <v>8.9999999999999993E-3</v>
      </c>
      <c r="Q29" s="167">
        <f>'Tabеla 4'!Q29/'Tabеla 4'!Q$77</f>
        <v>0</v>
      </c>
      <c r="R29" s="166">
        <f>'Tabеla 4'!R29/'Tabеla 4'!R$77</f>
        <v>0.09</v>
      </c>
      <c r="S29" s="167">
        <f>'Tabеla 4'!S29/'Tabеla 4'!S$77</f>
        <v>1.7000000000000001E-2</v>
      </c>
      <c r="T29" s="167">
        <f>'Tabеla 4'!T29/'Tabеla 4'!T$77</f>
        <v>0.04</v>
      </c>
      <c r="U29" s="166">
        <f>'Tabеla 4'!U29/'Tabеla 4'!U$77</f>
        <v>0</v>
      </c>
      <c r="V29" s="167">
        <f>'Tabеla 4'!V29/'Tabеla 4'!V$77</f>
        <v>5.0000000000000001E-3</v>
      </c>
      <c r="W29" s="166">
        <f>'Tabеla 4'!W29/'Tabеla 4'!W$77</f>
        <v>0.01</v>
      </c>
      <c r="X29" s="166">
        <f>'Tabеla 4'!X29/'Tabеla 4'!X$77</f>
        <v>5.0000000000000001E-3</v>
      </c>
      <c r="Y29" s="166">
        <f>'Tabеla 4'!Y29/'Tabеla 4'!Y$77</f>
        <v>1.7999999999999999E-2</v>
      </c>
      <c r="Z29" s="166">
        <f>'Tabеla 4'!Z29/'Tabеla 4'!Z$77</f>
        <v>1.4999999999999999E-2</v>
      </c>
      <c r="AA29" s="166">
        <f>'Tabеla 4'!AA29/'Tabеla 4'!AA$77</f>
        <v>2.3E-2</v>
      </c>
      <c r="AB29" s="166">
        <f>'Tabеla 4'!AB29/'Tabеla 4'!AB$77</f>
        <v>4.2000000000000003E-2</v>
      </c>
      <c r="AC29" s="166">
        <f>'Tabеla 4'!AC29/'Tabеla 4'!AC$77</f>
        <v>0</v>
      </c>
      <c r="AD29" s="166">
        <f>'Tabеla 4'!AD29/'Tabеla 4'!AD$77</f>
        <v>1.2999999999999999E-2</v>
      </c>
      <c r="AE29" s="166">
        <f>'Tabеla 4'!AE29/'Tabеla 4'!AE$77</f>
        <v>2E-3</v>
      </c>
      <c r="AF29" s="166">
        <f>'Tabеla 4'!AF29/'Tabеla 4'!AF$77</f>
        <v>5.0000000000000001E-3</v>
      </c>
      <c r="AG29" s="166">
        <f>'Tabеla 4'!AG29/'Tabеla 4'!AG$77</f>
        <v>0</v>
      </c>
      <c r="AH29" s="166">
        <f>'Tabеla 4'!AH29/'Tabеla 4'!AH$77</f>
        <v>1.7000000000000001E-2</v>
      </c>
      <c r="AI29" s="168">
        <f>'Tabеla 4'!AI29/'Tabеla 4'!AI$77</f>
        <v>4.9000000000000002E-2</v>
      </c>
      <c r="AJ29" s="166">
        <f>'Tabеla 4'!AJ29/'Tabеla 4'!AJ$77</f>
        <v>2.3E-2</v>
      </c>
      <c r="AK29" s="166">
        <f>'Tabеla 4'!AK29/'Tabеla 4'!AK$77</f>
        <v>1.2E-2</v>
      </c>
      <c r="AL29" s="166">
        <f>'Tabеla 4'!AL29/'Tabеla 4'!AL$77</f>
        <v>2.3E-2</v>
      </c>
      <c r="AM29" s="166">
        <f>'Tabеla 4'!AM29/'Tabеla 4'!AM$77</f>
        <v>1.9E-2</v>
      </c>
      <c r="AN29" s="166">
        <f>'Tabеla 4'!AN29/'Tabеla 4'!AN$77</f>
        <v>1.4E-2</v>
      </c>
      <c r="AO29" s="166">
        <f>'Tabеla 4'!AO29/'Tabеla 4'!AO$77</f>
        <v>7.0000000000000001E-3</v>
      </c>
      <c r="AP29" s="166">
        <f>'Tabеla 4'!AP29/'Tabеla 4'!AP$77</f>
        <v>7.0000000000000001E-3</v>
      </c>
      <c r="AQ29" s="166">
        <f>'Tabеla 4'!AQ29/'Tabеla 4'!AQ$77</f>
        <v>0</v>
      </c>
      <c r="AR29" s="166">
        <f>'Tabеla 4'!AR29/'Tabеla 4'!AR$77</f>
        <v>0</v>
      </c>
      <c r="AS29" s="166">
        <f>'Tabеla 4'!AS29/'Tabеla 4'!AS$77</f>
        <v>0</v>
      </c>
      <c r="AT29" s="166">
        <f>'Tabеla 4'!AT29/'Tabеla 4'!AT$77</f>
        <v>1.7000000000000001E-2</v>
      </c>
      <c r="AU29" s="166">
        <f>'Tabеla 4'!AU29/'Tabеla 4'!AU$77</f>
        <v>1.7999999999999999E-2</v>
      </c>
      <c r="AV29" s="166">
        <f>'Tabеla 4'!AV29/'Tabеla 4'!AV$77</f>
        <v>0.03</v>
      </c>
      <c r="AW29" s="166">
        <f>'Tabеla 4'!AW29/'Tabеla 4'!AW$77</f>
        <v>1.6E-2</v>
      </c>
      <c r="AX29" s="166">
        <f>'Tabеla 4'!AX29/'Tabеla 4'!AX$77</f>
        <v>0.02</v>
      </c>
      <c r="AY29" s="166">
        <f>'Tabеla 4'!AY29/'Tabеla 4'!AY$77</f>
        <v>0.09</v>
      </c>
      <c r="AZ29" s="166">
        <f>'Tabеla 4'!AZ29/'Tabеla 4'!AZ$77</f>
        <v>7.0000000000000001E-3</v>
      </c>
      <c r="BA29" s="166">
        <f>'Tabеla 4'!BA29/'Tabеla 4'!BA$77</f>
        <v>0</v>
      </c>
      <c r="BB29" s="166">
        <f>'Tabеla 4'!BB29/'Tabеla 4'!BB$77</f>
        <v>1.4E-2</v>
      </c>
      <c r="BC29" s="166">
        <f>'Tabеla 4'!BC29/'Tabеla 4'!BC$77</f>
        <v>2.9000000000000001E-2</v>
      </c>
      <c r="BD29" s="166">
        <f>'Tabеla 4'!BD29/'Tabеla 4'!BD$77</f>
        <v>1.2999999999999999E-2</v>
      </c>
      <c r="BE29" s="166">
        <f>'Tabеla 4'!BE29/'Tabеla 4'!BE$77</f>
        <v>2.1999999999999999E-2</v>
      </c>
      <c r="BF29" s="166">
        <f>'Tabеla 4'!BF29/'Tabеla 4'!BF$77</f>
        <v>0.02</v>
      </c>
      <c r="BH29" s="5"/>
      <c r="BI29" s="4"/>
      <c r="BJ29" s="4"/>
    </row>
    <row r="30" spans="2:62" ht="13.5" x14ac:dyDescent="0.25">
      <c r="B30" s="24"/>
      <c r="C30" s="24"/>
      <c r="D30" s="24"/>
      <c r="E30" s="69" t="s">
        <v>109</v>
      </c>
      <c r="F30" s="24"/>
      <c r="G30" s="25">
        <v>17</v>
      </c>
      <c r="H30" s="81" t="s">
        <v>110</v>
      </c>
      <c r="I30" s="30" t="s">
        <v>111</v>
      </c>
      <c r="J30" s="166">
        <f>'Tabеla 4'!J30/'Tabеla 4'!J$77</f>
        <v>0</v>
      </c>
      <c r="K30" s="166">
        <f>'Tabеla 4'!K30/'Tabеla 4'!K$77</f>
        <v>0</v>
      </c>
      <c r="L30" s="166">
        <f>'Tabеla 4'!L30/'Tabеla 4'!L$77</f>
        <v>0</v>
      </c>
      <c r="M30" s="167">
        <f>'Tabеla 4'!M30/'Tabеla 4'!M$77</f>
        <v>0</v>
      </c>
      <c r="N30" s="167">
        <f>'Tabеla 4'!N30/'Tabеla 4'!N$77</f>
        <v>0</v>
      </c>
      <c r="O30" s="166">
        <f>'Tabеla 4'!O30/'Tabеla 4'!O$77</f>
        <v>0</v>
      </c>
      <c r="P30" s="166">
        <f>'Tabеla 4'!P30/'Tabеla 4'!P$77</f>
        <v>0</v>
      </c>
      <c r="Q30" s="167">
        <f>'Tabеla 4'!Q30/'Tabеla 4'!Q$77</f>
        <v>0</v>
      </c>
      <c r="R30" s="166">
        <f>'Tabеla 4'!R30/'Tabеla 4'!R$77</f>
        <v>0</v>
      </c>
      <c r="S30" s="167">
        <f>'Tabеla 4'!S30/'Tabеla 4'!S$77</f>
        <v>0</v>
      </c>
      <c r="T30" s="167">
        <f>'Tabеla 4'!T30/'Tabеla 4'!T$77</f>
        <v>0</v>
      </c>
      <c r="U30" s="166">
        <f>'Tabеla 4'!U30/'Tabеla 4'!U$77</f>
        <v>0</v>
      </c>
      <c r="V30" s="167">
        <f>'Tabеla 4'!V30/'Tabеla 4'!V$77</f>
        <v>0</v>
      </c>
      <c r="W30" s="166">
        <f>'Tabеla 4'!W30/'Tabеla 4'!W$77</f>
        <v>0</v>
      </c>
      <c r="X30" s="166">
        <f>'Tabеla 4'!X30/'Tabеla 4'!X$77</f>
        <v>0</v>
      </c>
      <c r="Y30" s="166">
        <f>'Tabеla 4'!Y30/'Tabеla 4'!Y$77</f>
        <v>0</v>
      </c>
      <c r="Z30" s="166">
        <f>'Tabеla 4'!Z30/'Tabеla 4'!Z$77</f>
        <v>0</v>
      </c>
      <c r="AA30" s="166">
        <f>'Tabеla 4'!AA30/'Tabеla 4'!AA$77</f>
        <v>0</v>
      </c>
      <c r="AB30" s="166">
        <f>'Tabеla 4'!AB30/'Tabеla 4'!AB$77</f>
        <v>0</v>
      </c>
      <c r="AC30" s="166">
        <f>'Tabеla 4'!AC30/'Tabеla 4'!AC$77</f>
        <v>0</v>
      </c>
      <c r="AD30" s="166">
        <f>'Tabеla 4'!AD30/'Tabеla 4'!AD$77</f>
        <v>0</v>
      </c>
      <c r="AE30" s="166">
        <f>'Tabеla 4'!AE30/'Tabеla 4'!AE$77</f>
        <v>0</v>
      </c>
      <c r="AF30" s="166">
        <f>'Tabеla 4'!AF30/'Tabеla 4'!AF$77</f>
        <v>0</v>
      </c>
      <c r="AG30" s="166">
        <f>'Tabеla 4'!AG30/'Tabеla 4'!AG$77</f>
        <v>0</v>
      </c>
      <c r="AH30" s="166">
        <f>'Tabеla 4'!AH30/'Tabеla 4'!AH$77</f>
        <v>0</v>
      </c>
      <c r="AI30" s="168">
        <f>'Tabеla 4'!AI30/'Tabеla 4'!AI$77</f>
        <v>0</v>
      </c>
      <c r="AJ30" s="166">
        <f>'Tabеla 4'!AJ30/'Tabеla 4'!AJ$77</f>
        <v>0</v>
      </c>
      <c r="AK30" s="166">
        <f>'Tabеla 4'!AK30/'Tabеla 4'!AK$77</f>
        <v>0</v>
      </c>
      <c r="AL30" s="166">
        <f>'Tabеla 4'!AL30/'Tabеla 4'!AL$77</f>
        <v>0</v>
      </c>
      <c r="AM30" s="166">
        <f>'Tabеla 4'!AM30/'Tabеla 4'!AM$77</f>
        <v>0</v>
      </c>
      <c r="AN30" s="166">
        <f>'Tabеla 4'!AN30/'Tabеla 4'!AN$77</f>
        <v>0</v>
      </c>
      <c r="AO30" s="166">
        <f>'Tabеla 4'!AO30/'Tabеla 4'!AO$77</f>
        <v>0</v>
      </c>
      <c r="AP30" s="166">
        <f>'Tabеla 4'!AP30/'Tabеla 4'!AP$77</f>
        <v>0</v>
      </c>
      <c r="AQ30" s="166">
        <f>'Tabеla 4'!AQ30/'Tabеla 4'!AQ$77</f>
        <v>0</v>
      </c>
      <c r="AR30" s="166">
        <f>'Tabеla 4'!AR30/'Tabеla 4'!AR$77</f>
        <v>0</v>
      </c>
      <c r="AS30" s="166">
        <f>'Tabеla 4'!AS30/'Tabеla 4'!AS$77</f>
        <v>0</v>
      </c>
      <c r="AT30" s="166">
        <f>'Tabеla 4'!AT30/'Tabеla 4'!AT$77</f>
        <v>0</v>
      </c>
      <c r="AU30" s="166">
        <f>'Tabеla 4'!AU30/'Tabеla 4'!AU$77</f>
        <v>0</v>
      </c>
      <c r="AV30" s="166">
        <f>'Tabеla 4'!AV30/'Tabеla 4'!AV$77</f>
        <v>0</v>
      </c>
      <c r="AW30" s="166">
        <f>'Tabеla 4'!AW30/'Tabеla 4'!AW$77</f>
        <v>0</v>
      </c>
      <c r="AX30" s="166">
        <f>'Tabеla 4'!AX30/'Tabеla 4'!AX$77</f>
        <v>0</v>
      </c>
      <c r="AY30" s="166">
        <f>'Tabеla 4'!AY30/'Tabеla 4'!AY$77</f>
        <v>0</v>
      </c>
      <c r="AZ30" s="166">
        <f>'Tabеla 4'!AZ30/'Tabеla 4'!AZ$77</f>
        <v>0</v>
      </c>
      <c r="BA30" s="166">
        <f>'Tabеla 4'!BA30/'Tabеla 4'!BA$77</f>
        <v>0</v>
      </c>
      <c r="BB30" s="166">
        <f>'Tabеla 4'!BB30/'Tabеla 4'!BB$77</f>
        <v>0</v>
      </c>
      <c r="BC30" s="166">
        <f>'Tabеla 4'!BC30/'Tabеla 4'!BC$77</f>
        <v>0</v>
      </c>
      <c r="BD30" s="166">
        <f>'Tabеla 4'!BD30/'Tabеla 4'!BD$77</f>
        <v>0</v>
      </c>
      <c r="BE30" s="166">
        <f>'Tabеla 4'!BE30/'Tabеla 4'!BE$77</f>
        <v>0</v>
      </c>
      <c r="BF30" s="166">
        <f>'Tabеla 4'!BF30/'Tabеla 4'!BF$77</f>
        <v>0</v>
      </c>
      <c r="BH30" s="5"/>
      <c r="BI30" s="4"/>
      <c r="BJ30" s="4"/>
    </row>
    <row r="31" spans="2:62" ht="13.5" x14ac:dyDescent="0.25">
      <c r="B31" s="24"/>
      <c r="C31" s="24"/>
      <c r="D31" s="24"/>
      <c r="E31" s="69" t="s">
        <v>112</v>
      </c>
      <c r="F31" s="24"/>
      <c r="G31" s="25">
        <v>18</v>
      </c>
      <c r="H31" s="81" t="s">
        <v>113</v>
      </c>
      <c r="I31" s="30" t="s">
        <v>114</v>
      </c>
      <c r="J31" s="166">
        <f>'Tabеla 4'!J31/'Tabеla 4'!J$77</f>
        <v>0</v>
      </c>
      <c r="K31" s="166">
        <f>'Tabеla 4'!K31/'Tabеla 4'!K$77</f>
        <v>0</v>
      </c>
      <c r="L31" s="166">
        <f>'Tabеla 4'!L31/'Tabеla 4'!L$77</f>
        <v>0</v>
      </c>
      <c r="M31" s="167">
        <f>'Tabеla 4'!M31/'Tabеla 4'!M$77</f>
        <v>0</v>
      </c>
      <c r="N31" s="167">
        <f>'Tabеla 4'!N31/'Tabеla 4'!N$77</f>
        <v>0</v>
      </c>
      <c r="O31" s="166">
        <f>'Tabеla 4'!O31/'Tabеla 4'!O$77</f>
        <v>0</v>
      </c>
      <c r="P31" s="166">
        <f>'Tabеla 4'!P31/'Tabеla 4'!P$77</f>
        <v>0</v>
      </c>
      <c r="Q31" s="167">
        <f>'Tabеla 4'!Q31/'Tabеla 4'!Q$77</f>
        <v>0</v>
      </c>
      <c r="R31" s="166">
        <f>'Tabеla 4'!R31/'Tabеla 4'!R$77</f>
        <v>0</v>
      </c>
      <c r="S31" s="167">
        <f>'Tabеla 4'!S31/'Tabеla 4'!S$77</f>
        <v>0</v>
      </c>
      <c r="T31" s="167">
        <f>'Tabеla 4'!T31/'Tabеla 4'!T$77</f>
        <v>0</v>
      </c>
      <c r="U31" s="166">
        <f>'Tabеla 4'!U31/'Tabеla 4'!U$77</f>
        <v>0</v>
      </c>
      <c r="V31" s="167">
        <f>'Tabеla 4'!V31/'Tabеla 4'!V$77</f>
        <v>0</v>
      </c>
      <c r="W31" s="166">
        <f>'Tabеla 4'!W31/'Tabеla 4'!W$77</f>
        <v>0</v>
      </c>
      <c r="X31" s="166">
        <f>'Tabеla 4'!X31/'Tabеla 4'!X$77</f>
        <v>0</v>
      </c>
      <c r="Y31" s="166">
        <f>'Tabеla 4'!Y31/'Tabеla 4'!Y$77</f>
        <v>0</v>
      </c>
      <c r="Z31" s="166">
        <f>'Tabеla 4'!Z31/'Tabеla 4'!Z$77</f>
        <v>0</v>
      </c>
      <c r="AA31" s="166">
        <f>'Tabеla 4'!AA31/'Tabеla 4'!AA$77</f>
        <v>0</v>
      </c>
      <c r="AB31" s="166">
        <f>'Tabеla 4'!AB31/'Tabеla 4'!AB$77</f>
        <v>0</v>
      </c>
      <c r="AC31" s="166">
        <f>'Tabеla 4'!AC31/'Tabеla 4'!AC$77</f>
        <v>0</v>
      </c>
      <c r="AD31" s="166">
        <f>'Tabеla 4'!AD31/'Tabеla 4'!AD$77</f>
        <v>0</v>
      </c>
      <c r="AE31" s="166">
        <f>'Tabеla 4'!AE31/'Tabеla 4'!AE$77</f>
        <v>0</v>
      </c>
      <c r="AF31" s="166">
        <f>'Tabеla 4'!AF31/'Tabеla 4'!AF$77</f>
        <v>0</v>
      </c>
      <c r="AG31" s="166">
        <f>'Tabеla 4'!AG31/'Tabеla 4'!AG$77</f>
        <v>0</v>
      </c>
      <c r="AH31" s="166">
        <f>'Tabеla 4'!AH31/'Tabеla 4'!AH$77</f>
        <v>0</v>
      </c>
      <c r="AI31" s="168">
        <f>'Tabеla 4'!AI31/'Tabеla 4'!AI$77</f>
        <v>0</v>
      </c>
      <c r="AJ31" s="166">
        <f>'Tabеla 4'!AJ31/'Tabеla 4'!AJ$77</f>
        <v>0</v>
      </c>
      <c r="AK31" s="166">
        <f>'Tabеla 4'!AK31/'Tabеla 4'!AK$77</f>
        <v>0</v>
      </c>
      <c r="AL31" s="166">
        <f>'Tabеla 4'!AL31/'Tabеla 4'!AL$77</f>
        <v>0</v>
      </c>
      <c r="AM31" s="166">
        <f>'Tabеla 4'!AM31/'Tabеla 4'!AM$77</f>
        <v>0</v>
      </c>
      <c r="AN31" s="166">
        <f>'Tabеla 4'!AN31/'Tabеla 4'!AN$77</f>
        <v>0</v>
      </c>
      <c r="AO31" s="166">
        <f>'Tabеla 4'!AO31/'Tabеla 4'!AO$77</f>
        <v>0</v>
      </c>
      <c r="AP31" s="166">
        <f>'Tabеla 4'!AP31/'Tabеla 4'!AP$77</f>
        <v>0</v>
      </c>
      <c r="AQ31" s="166">
        <f>'Tabеla 4'!AQ31/'Tabеla 4'!AQ$77</f>
        <v>0</v>
      </c>
      <c r="AR31" s="166">
        <f>'Tabеla 4'!AR31/'Tabеla 4'!AR$77</f>
        <v>0</v>
      </c>
      <c r="AS31" s="166">
        <f>'Tabеla 4'!AS31/'Tabеla 4'!AS$77</f>
        <v>0</v>
      </c>
      <c r="AT31" s="166">
        <f>'Tabеla 4'!AT31/'Tabеla 4'!AT$77</f>
        <v>0</v>
      </c>
      <c r="AU31" s="166">
        <f>'Tabеla 4'!AU31/'Tabеla 4'!AU$77</f>
        <v>0</v>
      </c>
      <c r="AV31" s="166">
        <f>'Tabеla 4'!AV31/'Tabеla 4'!AV$77</f>
        <v>0</v>
      </c>
      <c r="AW31" s="166">
        <f>'Tabеla 4'!AW31/'Tabеla 4'!AW$77</f>
        <v>0</v>
      </c>
      <c r="AX31" s="166">
        <f>'Tabеla 4'!AX31/'Tabеla 4'!AX$77</f>
        <v>0</v>
      </c>
      <c r="AY31" s="166">
        <f>'Tabеla 4'!AY31/'Tabеla 4'!AY$77</f>
        <v>1E-3</v>
      </c>
      <c r="AZ31" s="166">
        <f>'Tabеla 4'!AZ31/'Tabеla 4'!AZ$77</f>
        <v>0</v>
      </c>
      <c r="BA31" s="166">
        <f>'Tabеla 4'!BA31/'Tabеla 4'!BA$77</f>
        <v>0</v>
      </c>
      <c r="BB31" s="166">
        <f>'Tabеla 4'!BB31/'Tabеla 4'!BB$77</f>
        <v>0</v>
      </c>
      <c r="BC31" s="166">
        <f>'Tabеla 4'!BC31/'Tabеla 4'!BC$77</f>
        <v>0</v>
      </c>
      <c r="BD31" s="166">
        <f>'Tabеla 4'!BD31/'Tabеla 4'!BD$77</f>
        <v>0</v>
      </c>
      <c r="BE31" s="166">
        <f>'Tabеla 4'!BE31/'Tabеla 4'!BE$77</f>
        <v>0</v>
      </c>
      <c r="BF31" s="166">
        <f>'Tabеla 4'!BF31/'Tabеla 4'!BF$77</f>
        <v>0</v>
      </c>
      <c r="BH31" s="5"/>
      <c r="BI31" s="4"/>
      <c r="BJ31" s="4"/>
    </row>
    <row r="32" spans="2:62" ht="13.5" x14ac:dyDescent="0.25">
      <c r="B32" s="24"/>
      <c r="C32" s="24"/>
      <c r="D32" s="24"/>
      <c r="E32" s="69"/>
      <c r="F32" s="24"/>
      <c r="G32" s="25"/>
      <c r="H32" s="81"/>
      <c r="I32" s="30"/>
      <c r="J32" s="166">
        <f>'Tabеla 4'!J32/'Tabеla 4'!J$77</f>
        <v>0</v>
      </c>
      <c r="K32" s="166">
        <f>'Tabеla 4'!K32/'Tabеla 4'!K$77</f>
        <v>0</v>
      </c>
      <c r="L32" s="166">
        <f>'Tabеla 4'!L32/'Tabеla 4'!L$77</f>
        <v>0</v>
      </c>
      <c r="M32" s="167">
        <f>'Tabеla 4'!M32/'Tabеla 4'!M$77</f>
        <v>0</v>
      </c>
      <c r="N32" s="167">
        <f>'Tabеla 4'!N32/'Tabеla 4'!N$77</f>
        <v>0</v>
      </c>
      <c r="O32" s="166">
        <f>'Tabеla 4'!O32/'Tabеla 4'!O$77</f>
        <v>0</v>
      </c>
      <c r="P32" s="166">
        <f>'Tabеla 4'!P32/'Tabеla 4'!P$77</f>
        <v>0</v>
      </c>
      <c r="Q32" s="167">
        <f>'Tabеla 4'!Q32/'Tabеla 4'!Q$77</f>
        <v>0</v>
      </c>
      <c r="R32" s="166">
        <f>'Tabеla 4'!R32/'Tabеla 4'!R$77</f>
        <v>0</v>
      </c>
      <c r="S32" s="167">
        <f>'Tabеla 4'!S32/'Tabеla 4'!S$77</f>
        <v>0</v>
      </c>
      <c r="T32" s="167">
        <f>'Tabеla 4'!T32/'Tabеla 4'!T$77</f>
        <v>0</v>
      </c>
      <c r="U32" s="166">
        <f>'Tabеla 4'!U32/'Tabеla 4'!U$77</f>
        <v>0</v>
      </c>
      <c r="V32" s="167">
        <f>'Tabеla 4'!V32/'Tabеla 4'!V$77</f>
        <v>0</v>
      </c>
      <c r="W32" s="166">
        <f>'Tabеla 4'!W32/'Tabеla 4'!W$77</f>
        <v>0</v>
      </c>
      <c r="X32" s="166">
        <f>'Tabеla 4'!X32/'Tabеla 4'!X$77</f>
        <v>0</v>
      </c>
      <c r="Y32" s="166">
        <f>'Tabеla 4'!Y32/'Tabеla 4'!Y$77</f>
        <v>0</v>
      </c>
      <c r="Z32" s="166">
        <f>'Tabеla 4'!Z32/'Tabеla 4'!Z$77</f>
        <v>0</v>
      </c>
      <c r="AA32" s="166">
        <f>'Tabеla 4'!AA32/'Tabеla 4'!AA$77</f>
        <v>0</v>
      </c>
      <c r="AB32" s="166">
        <f>'Tabеla 4'!AB32/'Tabеla 4'!AB$77</f>
        <v>0</v>
      </c>
      <c r="AC32" s="166">
        <f>'Tabеla 4'!AC32/'Tabеla 4'!AC$77</f>
        <v>0</v>
      </c>
      <c r="AD32" s="166">
        <f>'Tabеla 4'!AD32/'Tabеla 4'!AD$77</f>
        <v>0</v>
      </c>
      <c r="AE32" s="166">
        <f>'Tabеla 4'!AE32/'Tabеla 4'!AE$77</f>
        <v>0</v>
      </c>
      <c r="AF32" s="166">
        <f>'Tabеla 4'!AF32/'Tabеla 4'!AF$77</f>
        <v>0</v>
      </c>
      <c r="AG32" s="166">
        <f>'Tabеla 4'!AG32/'Tabеla 4'!AG$77</f>
        <v>0</v>
      </c>
      <c r="AH32" s="166">
        <f>'Tabеla 4'!AH32/'Tabеla 4'!AH$77</f>
        <v>0</v>
      </c>
      <c r="AI32" s="168">
        <f>'Tabеla 4'!AI32/'Tabеla 4'!AI$77</f>
        <v>0</v>
      </c>
      <c r="AJ32" s="166">
        <f>'Tabеla 4'!AJ32/'Tabеla 4'!AJ$77</f>
        <v>0</v>
      </c>
      <c r="AK32" s="166">
        <f>'Tabеla 4'!AK32/'Tabеla 4'!AK$77</f>
        <v>0</v>
      </c>
      <c r="AL32" s="166">
        <f>'Tabеla 4'!AL32/'Tabеla 4'!AL$77</f>
        <v>0</v>
      </c>
      <c r="AM32" s="166">
        <f>'Tabеla 4'!AM32/'Tabеla 4'!AM$77</f>
        <v>0</v>
      </c>
      <c r="AN32" s="166">
        <f>'Tabеla 4'!AN32/'Tabеla 4'!AN$77</f>
        <v>0</v>
      </c>
      <c r="AO32" s="166">
        <f>'Tabеla 4'!AO32/'Tabеla 4'!AO$77</f>
        <v>0</v>
      </c>
      <c r="AP32" s="166">
        <f>'Tabеla 4'!AP32/'Tabеla 4'!AP$77</f>
        <v>0</v>
      </c>
      <c r="AQ32" s="166">
        <f>'Tabеla 4'!AQ32/'Tabеla 4'!AQ$77</f>
        <v>0</v>
      </c>
      <c r="AR32" s="166">
        <f>'Tabеla 4'!AR32/'Tabеla 4'!AR$77</f>
        <v>0</v>
      </c>
      <c r="AS32" s="166">
        <f>'Tabеla 4'!AS32/'Tabеla 4'!AS$77</f>
        <v>0</v>
      </c>
      <c r="AT32" s="166">
        <f>'Tabеla 4'!AT32/'Tabеla 4'!AT$77</f>
        <v>0</v>
      </c>
      <c r="AU32" s="166">
        <f>'Tabеla 4'!AU32/'Tabеla 4'!AU$77</f>
        <v>0</v>
      </c>
      <c r="AV32" s="166">
        <f>'Tabеla 4'!AV32/'Tabеla 4'!AV$77</f>
        <v>0</v>
      </c>
      <c r="AW32" s="166">
        <f>'Tabеla 4'!AW32/'Tabеla 4'!AW$77</f>
        <v>0</v>
      </c>
      <c r="AX32" s="166">
        <f>'Tabеla 4'!AX32/'Tabеla 4'!AX$77</f>
        <v>0</v>
      </c>
      <c r="AY32" s="166">
        <f>'Tabеla 4'!AY32/'Tabеla 4'!AY$77</f>
        <v>0</v>
      </c>
      <c r="AZ32" s="166">
        <f>'Tabеla 4'!AZ32/'Tabеla 4'!AZ$77</f>
        <v>0</v>
      </c>
      <c r="BA32" s="166">
        <f>'Tabеla 4'!BA32/'Tabеla 4'!BA$77</f>
        <v>0</v>
      </c>
      <c r="BB32" s="166">
        <f>'Tabеla 4'!BB32/'Tabеla 4'!BB$77</f>
        <v>0</v>
      </c>
      <c r="BC32" s="166">
        <f>'Tabеla 4'!BC32/'Tabеla 4'!BC$77</f>
        <v>0</v>
      </c>
      <c r="BD32" s="166">
        <f>'Tabеla 4'!BD32/'Tabеla 4'!BD$77</f>
        <v>0</v>
      </c>
      <c r="BE32" s="166">
        <f>'Tabеla 4'!BE32/'Tabеla 4'!BE$77</f>
        <v>0</v>
      </c>
      <c r="BF32" s="166">
        <f>'Tabеla 4'!BF32/'Tabеla 4'!BF$77</f>
        <v>0</v>
      </c>
      <c r="BH32" s="5"/>
      <c r="BI32" s="4"/>
      <c r="BJ32" s="4"/>
    </row>
    <row r="33" spans="2:62" ht="13.5" x14ac:dyDescent="0.25">
      <c r="B33" s="24"/>
      <c r="C33" s="54" t="s">
        <v>84</v>
      </c>
      <c r="D33" s="24"/>
      <c r="E33" s="69"/>
      <c r="F33" s="24"/>
      <c r="G33" s="25"/>
      <c r="H33" s="55" t="s">
        <v>116</v>
      </c>
      <c r="I33" s="70"/>
      <c r="J33" s="169">
        <f>'Tabеla 4'!J33/'Tabеla 4'!J$77</f>
        <v>1.2999999999999999E-2</v>
      </c>
      <c r="K33" s="169">
        <f>'Tabеla 4'!K33/'Tabеla 4'!K$77</f>
        <v>6.0000000000000001E-3</v>
      </c>
      <c r="L33" s="169">
        <f>'Tabеla 4'!L33/'Tabеla 4'!L$77</f>
        <v>8.9999999999999993E-3</v>
      </c>
      <c r="M33" s="169">
        <f>'Tabеla 4'!M33/'Tabеla 4'!M$77</f>
        <v>1.2999999999999999E-2</v>
      </c>
      <c r="N33" s="169">
        <f>'Tabеla 4'!N33/'Tabеla 4'!N$77</f>
        <v>1.4999999999999999E-2</v>
      </c>
      <c r="O33" s="169">
        <f>'Tabеla 4'!O33/'Tabеla 4'!O$77</f>
        <v>8.0000000000000002E-3</v>
      </c>
      <c r="P33" s="169">
        <f>'Tabеla 4'!P33/'Tabеla 4'!P$77</f>
        <v>1.2E-2</v>
      </c>
      <c r="Q33" s="169">
        <f>'Tabеla 4'!Q33/'Tabеla 4'!Q$77</f>
        <v>7.0000000000000001E-3</v>
      </c>
      <c r="R33" s="169">
        <f>'Tabеla 4'!R33/'Tabеla 4'!R$77</f>
        <v>2.4E-2</v>
      </c>
      <c r="S33" s="169">
        <f>'Tabеla 4'!S33/'Tabеla 4'!S$77</f>
        <v>1.2999999999999999E-2</v>
      </c>
      <c r="T33" s="169">
        <f>'Tabеla 4'!T33/'Tabеla 4'!T$77</f>
        <v>1.7000000000000001E-2</v>
      </c>
      <c r="U33" s="169">
        <f>'Tabеla 4'!U33/'Tabеla 4'!U$77</f>
        <v>1.6E-2</v>
      </c>
      <c r="V33" s="169">
        <f>'Tabеla 4'!V33/'Tabеla 4'!V$77</f>
        <v>5.0000000000000001E-3</v>
      </c>
      <c r="W33" s="169">
        <f>'Tabеla 4'!W33/'Tabеla 4'!W$77</f>
        <v>3.2000000000000001E-2</v>
      </c>
      <c r="X33" s="169">
        <f>'Tabеla 4'!X33/'Tabеla 4'!X$77</f>
        <v>3.0000000000000001E-3</v>
      </c>
      <c r="Y33" s="169">
        <f>'Tabеla 4'!Y33/'Tabеla 4'!Y$77</f>
        <v>8.9999999999999993E-3</v>
      </c>
      <c r="Z33" s="169">
        <f>'Tabеla 4'!Z33/'Tabеla 4'!Z$77</f>
        <v>7.0000000000000001E-3</v>
      </c>
      <c r="AA33" s="169">
        <f>'Tabеla 4'!AA33/'Tabеla 4'!AA$77</f>
        <v>8.0000000000000002E-3</v>
      </c>
      <c r="AB33" s="169">
        <f>'Tabеla 4'!AB33/'Tabеla 4'!AB$77</f>
        <v>1.4E-2</v>
      </c>
      <c r="AC33" s="169">
        <f>'Tabеla 4'!AC33/'Tabеla 4'!AC$77</f>
        <v>3.0000000000000001E-3</v>
      </c>
      <c r="AD33" s="169">
        <f>'Tabеla 4'!AD33/'Tabеla 4'!AD$77</f>
        <v>8.9999999999999993E-3</v>
      </c>
      <c r="AE33" s="169">
        <f>'Tabеla 4'!AE33/'Tabеla 4'!AE$77</f>
        <v>6.0000000000000001E-3</v>
      </c>
      <c r="AF33" s="169">
        <f>'Tabеla 4'!AF33/'Tabеla 4'!AF$77</f>
        <v>3.0000000000000001E-3</v>
      </c>
      <c r="AG33" s="169">
        <f>'Tabеla 4'!AG33/'Tabеla 4'!AG$77</f>
        <v>5.0000000000000001E-3</v>
      </c>
      <c r="AH33" s="169">
        <f>'Tabеla 4'!AH33/'Tabеla 4'!AH$77</f>
        <v>0.01</v>
      </c>
      <c r="AI33" s="169">
        <f>'Tabеla 4'!AI33/'Tabеla 4'!AI$77</f>
        <v>8.9999999999999993E-3</v>
      </c>
      <c r="AJ33" s="169">
        <f>'Tabеla 4'!AJ33/'Tabеla 4'!AJ$77</f>
        <v>8.0000000000000002E-3</v>
      </c>
      <c r="AK33" s="169">
        <f>'Tabеla 4'!AK33/'Tabеla 4'!AK$77</f>
        <v>1.2E-2</v>
      </c>
      <c r="AL33" s="169">
        <f>'Tabеla 4'!AL33/'Tabеla 4'!AL$77</f>
        <v>7.0000000000000001E-3</v>
      </c>
      <c r="AM33" s="169">
        <f>'Tabеla 4'!AM33/'Tabеla 4'!AM$77</f>
        <v>0.01</v>
      </c>
      <c r="AN33" s="169">
        <f>'Tabеla 4'!AN33/'Tabеla 4'!AN$77</f>
        <v>6.0000000000000001E-3</v>
      </c>
      <c r="AO33" s="169">
        <f>'Tabеla 4'!AO33/'Tabеla 4'!AO$77</f>
        <v>1.2E-2</v>
      </c>
      <c r="AP33" s="169">
        <f>'Tabеla 4'!AP33/'Tabеla 4'!AP$77</f>
        <v>1.4E-2</v>
      </c>
      <c r="AQ33" s="169">
        <f>'Tabеla 4'!AQ33/'Tabеla 4'!AQ$77</f>
        <v>8.9999999999999993E-3</v>
      </c>
      <c r="AR33" s="169">
        <f>'Tabеla 4'!AR33/'Tabеla 4'!AR$77</f>
        <v>4.0000000000000001E-3</v>
      </c>
      <c r="AS33" s="169">
        <f>'Tabеla 4'!AS33/'Tabеla 4'!AS$77</f>
        <v>3.0000000000000001E-3</v>
      </c>
      <c r="AT33" s="169">
        <f>'Tabеla 4'!AT33/'Tabеla 4'!AT$77</f>
        <v>8.9999999999999993E-3</v>
      </c>
      <c r="AU33" s="169">
        <f>'Tabеla 4'!AU33/'Tabеla 4'!AU$77</f>
        <v>1.0999999999999999E-2</v>
      </c>
      <c r="AV33" s="169">
        <f>'Tabеla 4'!AV33/'Tabеla 4'!AV$77</f>
        <v>1.4999999999999999E-2</v>
      </c>
      <c r="AW33" s="169">
        <f>'Tabеla 4'!AW33/'Tabеla 4'!AW$77</f>
        <v>1.0999999999999999E-2</v>
      </c>
      <c r="AX33" s="169">
        <f>'Tabеla 4'!AX33/'Tabеla 4'!AX$77</f>
        <v>1.6E-2</v>
      </c>
      <c r="AY33" s="169">
        <f>'Tabеla 4'!AY33/'Tabеla 4'!AY$77</f>
        <v>1.4E-2</v>
      </c>
      <c r="AZ33" s="169">
        <f>'Tabеla 4'!AZ33/'Tabеla 4'!AZ$77</f>
        <v>1.2999999999999999E-2</v>
      </c>
      <c r="BA33" s="169">
        <f>'Tabеla 4'!BA33/'Tabеla 4'!BA$77</f>
        <v>1.4999999999999999E-2</v>
      </c>
      <c r="BB33" s="169">
        <f>'Tabеla 4'!BB33/'Tabеla 4'!BB$77</f>
        <v>5.0000000000000001E-3</v>
      </c>
      <c r="BC33" s="169">
        <f>'Tabеla 4'!BC33/'Tabеla 4'!BC$77</f>
        <v>1.2E-2</v>
      </c>
      <c r="BD33" s="169">
        <f>'Tabеla 4'!BD33/'Tabеla 4'!BD$77</f>
        <v>1.4E-2</v>
      </c>
      <c r="BE33" s="169">
        <f>'Tabеla 4'!BE33/'Tabеla 4'!BE$77</f>
        <v>1.2999999999999999E-2</v>
      </c>
      <c r="BF33" s="169">
        <f>'Tabеla 4'!BF33/'Tabеla 4'!BF$77</f>
        <v>1.2E-2</v>
      </c>
      <c r="BH33" s="5"/>
      <c r="BI33" s="4"/>
      <c r="BJ33" s="4"/>
    </row>
    <row r="34" spans="2:62" ht="13.5" x14ac:dyDescent="0.25">
      <c r="B34" s="24"/>
      <c r="C34" s="24"/>
      <c r="D34" s="24" t="s">
        <v>57</v>
      </c>
      <c r="E34" s="69" t="s">
        <v>117</v>
      </c>
      <c r="F34" s="24"/>
      <c r="G34" s="25">
        <v>19</v>
      </c>
      <c r="H34" s="76" t="s">
        <v>118</v>
      </c>
      <c r="I34" s="70" t="s">
        <v>119</v>
      </c>
      <c r="J34" s="166">
        <f>'Tabеla 4'!J34/'Tabеla 4'!J$77</f>
        <v>1.2999999999999999E-2</v>
      </c>
      <c r="K34" s="166">
        <f>'Tabеla 4'!K34/'Tabеla 4'!K$77</f>
        <v>6.0000000000000001E-3</v>
      </c>
      <c r="L34" s="166">
        <f>'Tabеla 4'!L34/'Tabеla 4'!L$77</f>
        <v>8.9999999999999993E-3</v>
      </c>
      <c r="M34" s="167">
        <f>'Tabеla 4'!M34/'Tabеla 4'!M$77</f>
        <v>1.2999999999999999E-2</v>
      </c>
      <c r="N34" s="167">
        <f>'Tabеla 4'!N34/'Tabеla 4'!N$77</f>
        <v>1.4999999999999999E-2</v>
      </c>
      <c r="O34" s="166">
        <f>'Tabеla 4'!O34/'Tabеla 4'!O$77</f>
        <v>8.0000000000000002E-3</v>
      </c>
      <c r="P34" s="166">
        <f>'Tabеla 4'!P34/'Tabеla 4'!P$77</f>
        <v>1.2E-2</v>
      </c>
      <c r="Q34" s="167">
        <f>'Tabеla 4'!Q34/'Tabеla 4'!Q$77</f>
        <v>7.0000000000000001E-3</v>
      </c>
      <c r="R34" s="166">
        <f>'Tabеla 4'!R34/'Tabеla 4'!R$77</f>
        <v>2.4E-2</v>
      </c>
      <c r="S34" s="167">
        <f>'Tabеla 4'!S34/'Tabеla 4'!S$77</f>
        <v>1.2999999999999999E-2</v>
      </c>
      <c r="T34" s="167">
        <f>'Tabеla 4'!T34/'Tabеla 4'!T$77</f>
        <v>1.7000000000000001E-2</v>
      </c>
      <c r="U34" s="166">
        <f>'Tabеla 4'!U34/'Tabеla 4'!U$77</f>
        <v>1.6E-2</v>
      </c>
      <c r="V34" s="167">
        <f>'Tabеla 4'!V34/'Tabеla 4'!V$77</f>
        <v>5.0000000000000001E-3</v>
      </c>
      <c r="W34" s="166">
        <f>'Tabеla 4'!W34/'Tabеla 4'!W$77</f>
        <v>3.2000000000000001E-2</v>
      </c>
      <c r="X34" s="166">
        <f>'Tabеla 4'!X34/'Tabеla 4'!X$77</f>
        <v>3.0000000000000001E-3</v>
      </c>
      <c r="Y34" s="166">
        <f>'Tabеla 4'!Y34/'Tabеla 4'!Y$77</f>
        <v>8.9999999999999993E-3</v>
      </c>
      <c r="Z34" s="166">
        <f>'Tabеla 4'!Z34/'Tabеla 4'!Z$77</f>
        <v>7.0000000000000001E-3</v>
      </c>
      <c r="AA34" s="166">
        <f>'Tabеla 4'!AA34/'Tabеla 4'!AA$77</f>
        <v>8.0000000000000002E-3</v>
      </c>
      <c r="AB34" s="166">
        <f>'Tabеla 4'!AB34/'Tabеla 4'!AB$77</f>
        <v>1.4E-2</v>
      </c>
      <c r="AC34" s="166">
        <f>'Tabеla 4'!AC34/'Tabеla 4'!AC$77</f>
        <v>3.0000000000000001E-3</v>
      </c>
      <c r="AD34" s="166">
        <f>'Tabеla 4'!AD34/'Tabеla 4'!AD$77</f>
        <v>8.9999999999999993E-3</v>
      </c>
      <c r="AE34" s="166">
        <f>'Tabеla 4'!AE34/'Tabеla 4'!AE$77</f>
        <v>6.0000000000000001E-3</v>
      </c>
      <c r="AF34" s="166">
        <f>'Tabеla 4'!AF34/'Tabеla 4'!AF$77</f>
        <v>3.0000000000000001E-3</v>
      </c>
      <c r="AG34" s="166">
        <f>'Tabеla 4'!AG34/'Tabеla 4'!AG$77</f>
        <v>5.0000000000000001E-3</v>
      </c>
      <c r="AH34" s="166">
        <f>'Tabеla 4'!AH34/'Tabеla 4'!AH$77</f>
        <v>0.01</v>
      </c>
      <c r="AI34" s="168">
        <f>'Tabеla 4'!AI34/'Tabеla 4'!AI$77</f>
        <v>8.9999999999999993E-3</v>
      </c>
      <c r="AJ34" s="166">
        <f>'Tabеla 4'!AJ34/'Tabеla 4'!AJ$77</f>
        <v>8.0000000000000002E-3</v>
      </c>
      <c r="AK34" s="166">
        <f>'Tabеla 4'!AK34/'Tabеla 4'!AK$77</f>
        <v>1.2E-2</v>
      </c>
      <c r="AL34" s="166">
        <f>'Tabеla 4'!AL34/'Tabеla 4'!AL$77</f>
        <v>7.0000000000000001E-3</v>
      </c>
      <c r="AM34" s="166">
        <f>'Tabеla 4'!AM34/'Tabеla 4'!AM$77</f>
        <v>0.01</v>
      </c>
      <c r="AN34" s="166">
        <f>'Tabеla 4'!AN34/'Tabеla 4'!AN$77</f>
        <v>6.0000000000000001E-3</v>
      </c>
      <c r="AO34" s="166">
        <f>'Tabеla 4'!AO34/'Tabеla 4'!AO$77</f>
        <v>1.2E-2</v>
      </c>
      <c r="AP34" s="166">
        <f>'Tabеla 4'!AP34/'Tabеla 4'!AP$77</f>
        <v>1.4E-2</v>
      </c>
      <c r="AQ34" s="166">
        <f>'Tabеla 4'!AQ34/'Tabеla 4'!AQ$77</f>
        <v>8.9999999999999993E-3</v>
      </c>
      <c r="AR34" s="166">
        <f>'Tabеla 4'!AR34/'Tabеla 4'!AR$77</f>
        <v>4.0000000000000001E-3</v>
      </c>
      <c r="AS34" s="166">
        <f>'Tabеla 4'!AS34/'Tabеla 4'!AS$77</f>
        <v>3.0000000000000001E-3</v>
      </c>
      <c r="AT34" s="166">
        <f>'Tabеla 4'!AT34/'Tabеla 4'!AT$77</f>
        <v>8.9999999999999993E-3</v>
      </c>
      <c r="AU34" s="166">
        <f>'Tabеla 4'!AU34/'Tabеla 4'!AU$77</f>
        <v>1.0999999999999999E-2</v>
      </c>
      <c r="AV34" s="166">
        <f>'Tabеla 4'!AV34/'Tabеla 4'!AV$77</f>
        <v>1.4999999999999999E-2</v>
      </c>
      <c r="AW34" s="166">
        <f>'Tabеla 4'!AW34/'Tabеla 4'!AW$77</f>
        <v>1.0999999999999999E-2</v>
      </c>
      <c r="AX34" s="166">
        <f>'Tabеla 4'!AX34/'Tabеla 4'!AX$77</f>
        <v>1.6E-2</v>
      </c>
      <c r="AY34" s="166">
        <f>'Tabеla 4'!AY34/'Tabеla 4'!AY$77</f>
        <v>1.4E-2</v>
      </c>
      <c r="AZ34" s="166">
        <f>'Tabеla 4'!AZ34/'Tabеla 4'!AZ$77</f>
        <v>1.2999999999999999E-2</v>
      </c>
      <c r="BA34" s="166">
        <f>'Tabеla 4'!BA34/'Tabеla 4'!BA$77</f>
        <v>1.4999999999999999E-2</v>
      </c>
      <c r="BB34" s="166">
        <f>'Tabеla 4'!BB34/'Tabеla 4'!BB$77</f>
        <v>5.0000000000000001E-3</v>
      </c>
      <c r="BC34" s="166">
        <f>'Tabеla 4'!BC34/'Tabеla 4'!BC$77</f>
        <v>1.2E-2</v>
      </c>
      <c r="BD34" s="166">
        <f>'Tabеla 4'!BD34/'Tabеla 4'!BD$77</f>
        <v>1.4E-2</v>
      </c>
      <c r="BE34" s="166">
        <f>'Tabеla 4'!BE34/'Tabеla 4'!BE$77</f>
        <v>1.2999999999999999E-2</v>
      </c>
      <c r="BF34" s="166">
        <f>'Tabеla 4'!BF34/'Tabеla 4'!BF$77</f>
        <v>1.2E-2</v>
      </c>
      <c r="BH34" s="5"/>
      <c r="BI34" s="4"/>
      <c r="BJ34" s="4"/>
    </row>
    <row r="35" spans="2:62" ht="14.25" thickBot="1" x14ac:dyDescent="0.3">
      <c r="B35" s="41"/>
      <c r="C35" s="41"/>
      <c r="D35" s="41"/>
      <c r="E35" s="93"/>
      <c r="F35" s="41"/>
      <c r="G35" s="42"/>
      <c r="H35" s="137"/>
      <c r="I35" s="138"/>
      <c r="J35" s="171">
        <f>'Tabеla 4'!J35/'Tabеla 4'!J$77</f>
        <v>0</v>
      </c>
      <c r="K35" s="171">
        <f>'Tabеla 4'!K35/'Tabеla 4'!K$77</f>
        <v>0</v>
      </c>
      <c r="L35" s="171">
        <f>'Tabеla 4'!L35/'Tabеla 4'!L$77</f>
        <v>0</v>
      </c>
      <c r="M35" s="172">
        <f>'Tabеla 4'!M35/'Tabеla 4'!M$77</f>
        <v>0</v>
      </c>
      <c r="N35" s="172">
        <f>'Tabеla 4'!N35/'Tabеla 4'!N$77</f>
        <v>0</v>
      </c>
      <c r="O35" s="171">
        <f>'Tabеla 4'!O35/'Tabеla 4'!O$77</f>
        <v>0</v>
      </c>
      <c r="P35" s="171">
        <f>'Tabеla 4'!P35/'Tabеla 4'!P$77</f>
        <v>0</v>
      </c>
      <c r="Q35" s="172">
        <f>'Tabеla 4'!Q35/'Tabеla 4'!Q$77</f>
        <v>0</v>
      </c>
      <c r="R35" s="171">
        <f>'Tabеla 4'!R35/'Tabеla 4'!R$77</f>
        <v>0</v>
      </c>
      <c r="S35" s="172">
        <f>'Tabеla 4'!S35/'Tabеla 4'!S$77</f>
        <v>0</v>
      </c>
      <c r="T35" s="172">
        <f>'Tabеla 4'!T35/'Tabеla 4'!T$77</f>
        <v>0</v>
      </c>
      <c r="U35" s="171">
        <f>'Tabеla 4'!U35/'Tabеla 4'!U$77</f>
        <v>0</v>
      </c>
      <c r="V35" s="172">
        <f>'Tabеla 4'!V35/'Tabеla 4'!V$77</f>
        <v>0</v>
      </c>
      <c r="W35" s="171">
        <f>'Tabеla 4'!W35/'Tabеla 4'!W$77</f>
        <v>0</v>
      </c>
      <c r="X35" s="171">
        <f>'Tabеla 4'!X35/'Tabеla 4'!X$77</f>
        <v>0</v>
      </c>
      <c r="Y35" s="171">
        <f>'Tabеla 4'!Y35/'Tabеla 4'!Y$77</f>
        <v>0</v>
      </c>
      <c r="Z35" s="171">
        <f>'Tabеla 4'!Z35/'Tabеla 4'!Z$77</f>
        <v>0</v>
      </c>
      <c r="AA35" s="171">
        <f>'Tabеla 4'!AA35/'Tabеla 4'!AA$77</f>
        <v>0</v>
      </c>
      <c r="AB35" s="171">
        <f>'Tabеla 4'!AB35/'Tabеla 4'!AB$77</f>
        <v>0</v>
      </c>
      <c r="AC35" s="171">
        <f>'Tabеla 4'!AC35/'Tabеla 4'!AC$77</f>
        <v>0</v>
      </c>
      <c r="AD35" s="171">
        <f>'Tabеla 4'!AD35/'Tabеla 4'!AD$77</f>
        <v>0</v>
      </c>
      <c r="AE35" s="171">
        <f>'Tabеla 4'!AE35/'Tabеla 4'!AE$77</f>
        <v>0</v>
      </c>
      <c r="AF35" s="171">
        <f>'Tabеla 4'!AF35/'Tabеla 4'!AF$77</f>
        <v>0</v>
      </c>
      <c r="AG35" s="171">
        <f>'Tabеla 4'!AG35/'Tabеla 4'!AG$77</f>
        <v>0</v>
      </c>
      <c r="AH35" s="171">
        <f>'Tabеla 4'!AH35/'Tabеla 4'!AH$77</f>
        <v>0</v>
      </c>
      <c r="AI35" s="173">
        <f>'Tabеla 4'!AI35/'Tabеla 4'!AI$77</f>
        <v>0</v>
      </c>
      <c r="AJ35" s="171">
        <f>'Tabеla 4'!AJ35/'Tabеla 4'!AJ$77</f>
        <v>0</v>
      </c>
      <c r="AK35" s="171">
        <f>'Tabеla 4'!AK35/'Tabеla 4'!AK$77</f>
        <v>0</v>
      </c>
      <c r="AL35" s="171">
        <f>'Tabеla 4'!AL35/'Tabеla 4'!AL$77</f>
        <v>0</v>
      </c>
      <c r="AM35" s="171">
        <f>'Tabеla 4'!AM35/'Tabеla 4'!AM$77</f>
        <v>0</v>
      </c>
      <c r="AN35" s="171">
        <f>'Tabеla 4'!AN35/'Tabеla 4'!AN$77</f>
        <v>0</v>
      </c>
      <c r="AO35" s="171">
        <f>'Tabеla 4'!AO35/'Tabеla 4'!AO$77</f>
        <v>0</v>
      </c>
      <c r="AP35" s="171">
        <f>'Tabеla 4'!AP35/'Tabеla 4'!AP$77</f>
        <v>0</v>
      </c>
      <c r="AQ35" s="171">
        <f>'Tabеla 4'!AQ35/'Tabеla 4'!AQ$77</f>
        <v>0</v>
      </c>
      <c r="AR35" s="171">
        <f>'Tabеla 4'!AR35/'Tabеla 4'!AR$77</f>
        <v>0</v>
      </c>
      <c r="AS35" s="171">
        <f>'Tabеla 4'!AS35/'Tabеla 4'!AS$77</f>
        <v>0</v>
      </c>
      <c r="AT35" s="171">
        <f>'Tabеla 4'!AT35/'Tabеla 4'!AT$77</f>
        <v>0</v>
      </c>
      <c r="AU35" s="171">
        <f>'Tabеla 4'!AU35/'Tabеla 4'!AU$77</f>
        <v>0</v>
      </c>
      <c r="AV35" s="171">
        <f>'Tabеla 4'!AV35/'Tabеla 4'!AV$77</f>
        <v>0</v>
      </c>
      <c r="AW35" s="171">
        <f>'Tabеla 4'!AW35/'Tabеla 4'!AW$77</f>
        <v>0</v>
      </c>
      <c r="AX35" s="171">
        <f>'Tabеla 4'!AX35/'Tabеla 4'!AX$77</f>
        <v>0</v>
      </c>
      <c r="AY35" s="171">
        <f>'Tabеla 4'!AY35/'Tabеla 4'!AY$77</f>
        <v>0</v>
      </c>
      <c r="AZ35" s="171">
        <f>'Tabеla 4'!AZ35/'Tabеla 4'!AZ$77</f>
        <v>0</v>
      </c>
      <c r="BA35" s="171">
        <f>'Tabеla 4'!BA35/'Tabеla 4'!BA$77</f>
        <v>0</v>
      </c>
      <c r="BB35" s="171">
        <f>'Tabеla 4'!BB35/'Tabеla 4'!BB$77</f>
        <v>0</v>
      </c>
      <c r="BC35" s="171">
        <f>'Tabеla 4'!BC35/'Tabеla 4'!BC$77</f>
        <v>0</v>
      </c>
      <c r="BD35" s="171">
        <f>'Tabеla 4'!BD35/'Tabеla 4'!BD$77</f>
        <v>0</v>
      </c>
      <c r="BE35" s="171">
        <f>'Tabеla 4'!BE35/'Tabеla 4'!BE$77</f>
        <v>0</v>
      </c>
      <c r="BF35" s="171">
        <f>'Tabеla 4'!BF35/'Tabеla 4'!BF$77</f>
        <v>0</v>
      </c>
      <c r="BH35" s="5"/>
      <c r="BI35" s="4"/>
      <c r="BJ35" s="4"/>
    </row>
    <row r="36" spans="2:62" ht="15" thickTop="1" thickBot="1" x14ac:dyDescent="0.3">
      <c r="B36" s="96" t="s">
        <v>120</v>
      </c>
      <c r="C36" s="96"/>
      <c r="D36" s="96"/>
      <c r="E36" s="97"/>
      <c r="F36" s="96"/>
      <c r="G36" s="98"/>
      <c r="H36" s="206" t="s">
        <v>121</v>
      </c>
      <c r="I36" s="99" t="s">
        <v>122</v>
      </c>
      <c r="J36" s="174">
        <f>'Tabеla 4'!J36/'Tabеla 4'!J$77</f>
        <v>0.26500000000000001</v>
      </c>
      <c r="K36" s="174">
        <f>'Tabеla 4'!K36/'Tabеla 4'!K$77</f>
        <v>0.33700000000000002</v>
      </c>
      <c r="L36" s="174">
        <f>'Tabеla 4'!L36/'Tabеla 4'!L$77</f>
        <v>0.23699999999999999</v>
      </c>
      <c r="M36" s="174">
        <f>'Tabеla 4'!M36/'Tabеla 4'!M$77</f>
        <v>0.40699999999999997</v>
      </c>
      <c r="N36" s="174">
        <f>'Tabеla 4'!N36/'Tabеla 4'!N$77</f>
        <v>0.17599999999999999</v>
      </c>
      <c r="O36" s="174">
        <f>'Tabеla 4'!O36/'Tabеla 4'!O$77</f>
        <v>0.192</v>
      </c>
      <c r="P36" s="174">
        <f>'Tabеla 4'!P36/'Tabеla 4'!P$77</f>
        <v>0.307</v>
      </c>
      <c r="Q36" s="174">
        <f>'Tabеla 4'!Q36/'Tabеla 4'!Q$77</f>
        <v>0.51100000000000001</v>
      </c>
      <c r="R36" s="174">
        <f>'Tabеla 4'!R36/'Tabеla 4'!R$77</f>
        <v>0.16</v>
      </c>
      <c r="S36" s="174">
        <f>'Tabеla 4'!S36/'Tabеla 4'!S$77</f>
        <v>0.217</v>
      </c>
      <c r="T36" s="174">
        <f>'Tabеla 4'!T36/'Tabеla 4'!T$77</f>
        <v>0.185</v>
      </c>
      <c r="U36" s="174">
        <f>'Tabеla 4'!U36/'Tabеla 4'!U$77</f>
        <v>0.33200000000000002</v>
      </c>
      <c r="V36" s="174">
        <f>'Tabеla 4'!V36/'Tabеla 4'!V$77</f>
        <v>0.29499999999999998</v>
      </c>
      <c r="W36" s="174">
        <f>'Tabеla 4'!W36/'Tabеla 4'!W$77</f>
        <v>0.11</v>
      </c>
      <c r="X36" s="174">
        <f>'Tabеla 4'!X36/'Tabеla 4'!X$77</f>
        <v>0.41099999999999998</v>
      </c>
      <c r="Y36" s="174">
        <f>'Tabеla 4'!Y36/'Tabеla 4'!Y$77</f>
        <v>0.13300000000000001</v>
      </c>
      <c r="Z36" s="174">
        <f>'Tabеla 4'!Z36/'Tabеla 4'!Z$77</f>
        <v>0.432</v>
      </c>
      <c r="AA36" s="174">
        <f>'Tabеla 4'!AA36/'Tabеla 4'!AA$77</f>
        <v>0.33300000000000002</v>
      </c>
      <c r="AB36" s="174">
        <f>'Tabеla 4'!AB36/'Tabеla 4'!AB$77</f>
        <v>0.20899999999999999</v>
      </c>
      <c r="AC36" s="174">
        <f>'Tabеla 4'!AC36/'Tabеla 4'!AC$77</f>
        <v>0.39800000000000002</v>
      </c>
      <c r="AD36" s="174">
        <f>'Tabеla 4'!AD36/'Tabеla 4'!AD$77</f>
        <v>0.48099999999999998</v>
      </c>
      <c r="AE36" s="174">
        <f>'Tabеla 4'!AE36/'Tabеla 4'!AE$77</f>
        <v>0.316</v>
      </c>
      <c r="AF36" s="174">
        <f>'Tabеla 4'!AF36/'Tabеla 4'!AF$77</f>
        <v>0.38</v>
      </c>
      <c r="AG36" s="174">
        <f>'Tabеla 4'!AG36/'Tabеla 4'!AG$77</f>
        <v>0.39800000000000002</v>
      </c>
      <c r="AH36" s="174">
        <f>'Tabеla 4'!AH36/'Tabеla 4'!AH$77</f>
        <v>0.34699999999999998</v>
      </c>
      <c r="AI36" s="174">
        <f>'Tabеla 4'!AI36/'Tabеla 4'!AI$77</f>
        <v>7.8E-2</v>
      </c>
      <c r="AJ36" s="174">
        <f>'Tabеla 4'!AJ36/'Tabеla 4'!AJ$77</f>
        <v>0.51500000000000001</v>
      </c>
      <c r="AK36" s="174">
        <f>'Tabеla 4'!AK36/'Tabеla 4'!AK$77</f>
        <v>0.313</v>
      </c>
      <c r="AL36" s="174">
        <f>'Tabеla 4'!AL36/'Tabеla 4'!AL$77</f>
        <v>0.23200000000000001</v>
      </c>
      <c r="AM36" s="174">
        <f>'Tabеla 4'!AM36/'Tabеla 4'!AM$77</f>
        <v>0.34399999999999997</v>
      </c>
      <c r="AN36" s="174">
        <f>'Tabеla 4'!AN36/'Tabеla 4'!AN$77</f>
        <v>0.18</v>
      </c>
      <c r="AO36" s="174">
        <f>'Tabеla 4'!AO36/'Tabеla 4'!AO$77</f>
        <v>0.217</v>
      </c>
      <c r="AP36" s="174">
        <f>'Tabеla 4'!AP36/'Tabеla 4'!AP$77</f>
        <v>0.1</v>
      </c>
      <c r="AQ36" s="174">
        <f>'Tabеla 4'!AQ36/'Tabеla 4'!AQ$77</f>
        <v>0.19900000000000001</v>
      </c>
      <c r="AR36" s="174">
        <f>'Tabеla 4'!AR36/'Tabеla 4'!AR$77</f>
        <v>0.40500000000000003</v>
      </c>
      <c r="AS36" s="174">
        <f>'Tabеla 4'!AS36/'Tabеla 4'!AS$77</f>
        <v>0.52200000000000002</v>
      </c>
      <c r="AT36" s="174">
        <f>'Tabеla 4'!AT36/'Tabеla 4'!AT$77</f>
        <v>0.33400000000000002</v>
      </c>
      <c r="AU36" s="174">
        <f>'Tabеla 4'!AU36/'Tabеla 4'!AU$77</f>
        <v>0.255</v>
      </c>
      <c r="AV36" s="174">
        <f>'Tabеla 4'!AV36/'Tabеla 4'!AV$77</f>
        <v>0.14299999999999999</v>
      </c>
      <c r="AW36" s="174">
        <f>'Tabеla 4'!AW36/'Tabеla 4'!AW$77</f>
        <v>9.0999999999999998E-2</v>
      </c>
      <c r="AX36" s="174">
        <f>'Tabеla 4'!AX36/'Tabеla 4'!AX$77</f>
        <v>0.11600000000000001</v>
      </c>
      <c r="AY36" s="174">
        <f>'Tabеla 4'!AY36/'Tabеla 4'!AY$77</f>
        <v>5.6000000000000001E-2</v>
      </c>
      <c r="AZ36" s="174">
        <f>'Tabеla 4'!AZ36/'Tabеla 4'!AZ$77</f>
        <v>0.214</v>
      </c>
      <c r="BA36" s="174">
        <f>'Tabеla 4'!BA36/'Tabеla 4'!BA$77</f>
        <v>0.14099999999999999</v>
      </c>
      <c r="BB36" s="174">
        <f>'Tabеla 4'!BB36/'Tabеla 4'!BB$77</f>
        <v>9.8000000000000004E-2</v>
      </c>
      <c r="BC36" s="174">
        <f>'Tabеla 4'!BC36/'Tabеla 4'!BC$77</f>
        <v>0.11</v>
      </c>
      <c r="BD36" s="174">
        <f>'Tabеla 4'!BD36/'Tabеla 4'!BD$77</f>
        <v>0.05</v>
      </c>
      <c r="BE36" s="174">
        <f>'Tabеla 4'!BE36/'Tabеla 4'!BE$77</f>
        <v>8.3000000000000004E-2</v>
      </c>
      <c r="BF36" s="174">
        <f>'Tabеla 4'!BF36/'Tabеla 4'!BF$77</f>
        <v>0.154</v>
      </c>
      <c r="BH36" s="5"/>
      <c r="BI36" s="4"/>
      <c r="BJ36" s="4"/>
    </row>
    <row r="37" spans="2:62" ht="27" thickTop="1" x14ac:dyDescent="0.25">
      <c r="B37" s="88"/>
      <c r="C37" s="88" t="s">
        <v>51</v>
      </c>
      <c r="D37" s="88"/>
      <c r="E37" s="113"/>
      <c r="F37" s="88"/>
      <c r="G37" s="37">
        <v>20</v>
      </c>
      <c r="H37" s="90" t="s">
        <v>123</v>
      </c>
      <c r="I37" s="114" t="s">
        <v>124</v>
      </c>
      <c r="J37" s="175">
        <f>'Tabеla 4'!J37/'Tabеla 4'!J$77</f>
        <v>0</v>
      </c>
      <c r="K37" s="175">
        <f>'Tabеla 4'!K37/'Tabеla 4'!K$77</f>
        <v>0.04</v>
      </c>
      <c r="L37" s="175">
        <f>'Tabеla 4'!L37/'Tabеla 4'!L$77</f>
        <v>0</v>
      </c>
      <c r="M37" s="176">
        <f>'Tabеla 4'!M37/'Tabеla 4'!M$77</f>
        <v>3.0000000000000001E-3</v>
      </c>
      <c r="N37" s="176">
        <f>'Tabеla 4'!N37/'Tabеla 4'!N$77</f>
        <v>0</v>
      </c>
      <c r="O37" s="175">
        <f>'Tabеla 4'!O37/'Tabеla 4'!O$77</f>
        <v>1E-3</v>
      </c>
      <c r="P37" s="175">
        <f>'Tabеla 4'!P37/'Tabеla 4'!P$77</f>
        <v>1E-3</v>
      </c>
      <c r="Q37" s="176">
        <f>'Tabеla 4'!Q37/'Tabеla 4'!Q$77</f>
        <v>0</v>
      </c>
      <c r="R37" s="175">
        <f>'Tabеla 4'!R37/'Tabеla 4'!R$77</f>
        <v>0</v>
      </c>
      <c r="S37" s="176">
        <f>'Tabеla 4'!S37/'Tabеla 4'!S$77</f>
        <v>0</v>
      </c>
      <c r="T37" s="176">
        <f>'Tabеla 4'!T37/'Tabеla 4'!T$77</f>
        <v>0</v>
      </c>
      <c r="U37" s="175">
        <f>'Tabеla 4'!U37/'Tabеla 4'!U$77</f>
        <v>0</v>
      </c>
      <c r="V37" s="176">
        <f>'Tabеla 4'!V37/'Tabеla 4'!V$77</f>
        <v>0</v>
      </c>
      <c r="W37" s="175">
        <f>'Tabеla 4'!W37/'Tabеla 4'!W$77</f>
        <v>0</v>
      </c>
      <c r="X37" s="175">
        <f>'Tabеla 4'!X37/'Tabеla 4'!X$77</f>
        <v>0</v>
      </c>
      <c r="Y37" s="175">
        <f>'Tabеla 4'!Y37/'Tabеla 4'!Y$77</f>
        <v>3.0000000000000001E-3</v>
      </c>
      <c r="Z37" s="175">
        <f>'Tabеla 4'!Z37/'Tabеla 4'!Z$77</f>
        <v>8.9999999999999993E-3</v>
      </c>
      <c r="AA37" s="175">
        <f>'Tabеla 4'!AA37/'Tabеla 4'!AA$77</f>
        <v>0.02</v>
      </c>
      <c r="AB37" s="175">
        <f>'Tabеla 4'!AB37/'Tabеla 4'!AB$77</f>
        <v>0</v>
      </c>
      <c r="AC37" s="175">
        <f>'Tabеla 4'!AC37/'Tabеla 4'!AC$77</f>
        <v>3.0000000000000001E-3</v>
      </c>
      <c r="AD37" s="175">
        <f>'Tabеla 4'!AD37/'Tabеla 4'!AD$77</f>
        <v>0</v>
      </c>
      <c r="AE37" s="175">
        <f>'Tabеla 4'!AE37/'Tabеla 4'!AE$77</f>
        <v>0</v>
      </c>
      <c r="AF37" s="175">
        <f>'Tabеla 4'!AF37/'Tabеla 4'!AF$77</f>
        <v>0</v>
      </c>
      <c r="AG37" s="175">
        <f>'Tabеla 4'!AG37/'Tabеla 4'!AG$77</f>
        <v>0</v>
      </c>
      <c r="AH37" s="175">
        <f>'Tabеla 4'!AH37/'Tabеla 4'!AH$77</f>
        <v>0</v>
      </c>
      <c r="AI37" s="177">
        <f>'Tabеla 4'!AI37/'Tabеla 4'!AI$77</f>
        <v>0</v>
      </c>
      <c r="AJ37" s="175">
        <f>'Tabеla 4'!AJ37/'Tabеla 4'!AJ$77</f>
        <v>0</v>
      </c>
      <c r="AK37" s="175">
        <f>'Tabеla 4'!AK37/'Tabеla 4'!AK$77</f>
        <v>8.0000000000000002E-3</v>
      </c>
      <c r="AL37" s="175">
        <f>'Tabеla 4'!AL37/'Tabеla 4'!AL$77</f>
        <v>0</v>
      </c>
      <c r="AM37" s="175">
        <f>'Tabеla 4'!AM37/'Tabеla 4'!AM$77</f>
        <v>0</v>
      </c>
      <c r="AN37" s="175">
        <f>'Tabеla 4'!AN37/'Tabеla 4'!AN$77</f>
        <v>0</v>
      </c>
      <c r="AO37" s="175">
        <f>'Tabеla 4'!AO37/'Tabеla 4'!AO$77</f>
        <v>0</v>
      </c>
      <c r="AP37" s="175">
        <f>'Tabеla 4'!AP37/'Tabеla 4'!AP$77</f>
        <v>1E-3</v>
      </c>
      <c r="AQ37" s="175">
        <f>'Tabеla 4'!AQ37/'Tabеla 4'!AQ$77</f>
        <v>0</v>
      </c>
      <c r="AR37" s="175">
        <f>'Tabеla 4'!AR37/'Tabеla 4'!AR$77</f>
        <v>0</v>
      </c>
      <c r="AS37" s="175">
        <f>'Tabеla 4'!AS37/'Tabеla 4'!AS$77</f>
        <v>0</v>
      </c>
      <c r="AT37" s="175">
        <f>'Tabеla 4'!AT37/'Tabеla 4'!AT$77</f>
        <v>0</v>
      </c>
      <c r="AU37" s="175">
        <f>'Tabеla 4'!AU37/'Tabеla 4'!AU$77</f>
        <v>3.0000000000000001E-3</v>
      </c>
      <c r="AV37" s="175">
        <f>'Tabеla 4'!AV37/'Tabеla 4'!AV$77</f>
        <v>0</v>
      </c>
      <c r="AW37" s="175">
        <f>'Tabеla 4'!AW37/'Tabеla 4'!AW$77</f>
        <v>0</v>
      </c>
      <c r="AX37" s="175">
        <f>'Tabеla 4'!AX37/'Tabеla 4'!AX$77</f>
        <v>0</v>
      </c>
      <c r="AY37" s="175">
        <f>'Tabеla 4'!AY37/'Tabеla 4'!AY$77</f>
        <v>0</v>
      </c>
      <c r="AZ37" s="175">
        <f>'Tabеla 4'!AZ37/'Tabеla 4'!AZ$77</f>
        <v>0</v>
      </c>
      <c r="BA37" s="175">
        <f>'Tabеla 4'!BA37/'Tabеla 4'!BA$77</f>
        <v>0</v>
      </c>
      <c r="BB37" s="175">
        <f>'Tabеla 4'!BB37/'Tabеla 4'!BB$77</f>
        <v>1.4999999999999999E-2</v>
      </c>
      <c r="BC37" s="175">
        <f>'Tabеla 4'!BC37/'Tabеla 4'!BC$77</f>
        <v>4.0000000000000001E-3</v>
      </c>
      <c r="BD37" s="175">
        <f>'Tabеla 4'!BD37/'Tabеla 4'!BD$77</f>
        <v>0</v>
      </c>
      <c r="BE37" s="175">
        <f>'Tabеla 4'!BE37/'Tabеla 4'!BE$77</f>
        <v>2E-3</v>
      </c>
      <c r="BF37" s="175">
        <f>'Tabеla 4'!BF37/'Tabеla 4'!BF$77</f>
        <v>2E-3</v>
      </c>
      <c r="BH37" s="5"/>
      <c r="BI37" s="4"/>
      <c r="BJ37" s="4"/>
    </row>
    <row r="38" spans="2:62" ht="13.5" x14ac:dyDescent="0.25">
      <c r="B38" s="54"/>
      <c r="C38" s="54"/>
      <c r="D38" s="54"/>
      <c r="E38" s="72"/>
      <c r="F38" s="54"/>
      <c r="G38" s="25"/>
      <c r="H38" s="55"/>
      <c r="I38" s="101"/>
      <c r="J38" s="166">
        <f>'Tabеla 4'!J38/'Tabеla 4'!J$77</f>
        <v>0</v>
      </c>
      <c r="K38" s="166">
        <f>'Tabеla 4'!K38/'Tabеla 4'!K$77</f>
        <v>0</v>
      </c>
      <c r="L38" s="166">
        <f>'Tabеla 4'!L38/'Tabеla 4'!L$77</f>
        <v>0</v>
      </c>
      <c r="M38" s="167">
        <f>'Tabеla 4'!M38/'Tabеla 4'!M$77</f>
        <v>0</v>
      </c>
      <c r="N38" s="167">
        <f>'Tabеla 4'!N38/'Tabеla 4'!N$77</f>
        <v>0</v>
      </c>
      <c r="O38" s="166">
        <f>'Tabеla 4'!O38/'Tabеla 4'!O$77</f>
        <v>0</v>
      </c>
      <c r="P38" s="166">
        <f>'Tabеla 4'!P38/'Tabеla 4'!P$77</f>
        <v>0</v>
      </c>
      <c r="Q38" s="167">
        <f>'Tabеla 4'!Q38/'Tabеla 4'!Q$77</f>
        <v>0</v>
      </c>
      <c r="R38" s="166">
        <f>'Tabеla 4'!R38/'Tabеla 4'!R$77</f>
        <v>0</v>
      </c>
      <c r="S38" s="167">
        <f>'Tabеla 4'!S38/'Tabеla 4'!S$77</f>
        <v>0</v>
      </c>
      <c r="T38" s="167">
        <f>'Tabеla 4'!T38/'Tabеla 4'!T$77</f>
        <v>0</v>
      </c>
      <c r="U38" s="166">
        <f>'Tabеla 4'!U38/'Tabеla 4'!U$77</f>
        <v>0</v>
      </c>
      <c r="V38" s="167">
        <f>'Tabеla 4'!V38/'Tabеla 4'!V$77</f>
        <v>0</v>
      </c>
      <c r="W38" s="166">
        <f>'Tabеla 4'!W38/'Tabеla 4'!W$77</f>
        <v>0</v>
      </c>
      <c r="X38" s="166">
        <f>'Tabеla 4'!X38/'Tabеla 4'!X$77</f>
        <v>0</v>
      </c>
      <c r="Y38" s="166">
        <f>'Tabеla 4'!Y38/'Tabеla 4'!Y$77</f>
        <v>0</v>
      </c>
      <c r="Z38" s="166">
        <f>'Tabеla 4'!Z38/'Tabеla 4'!Z$77</f>
        <v>0</v>
      </c>
      <c r="AA38" s="166">
        <f>'Tabеla 4'!AA38/'Tabеla 4'!AA$77</f>
        <v>0</v>
      </c>
      <c r="AB38" s="166">
        <f>'Tabеla 4'!AB38/'Tabеla 4'!AB$77</f>
        <v>0</v>
      </c>
      <c r="AC38" s="166">
        <f>'Tabеla 4'!AC38/'Tabеla 4'!AC$77</f>
        <v>0</v>
      </c>
      <c r="AD38" s="166">
        <f>'Tabеla 4'!AD38/'Tabеla 4'!AD$77</f>
        <v>0</v>
      </c>
      <c r="AE38" s="166">
        <f>'Tabеla 4'!AE38/'Tabеla 4'!AE$77</f>
        <v>0</v>
      </c>
      <c r="AF38" s="166">
        <f>'Tabеla 4'!AF38/'Tabеla 4'!AF$77</f>
        <v>0</v>
      </c>
      <c r="AG38" s="166">
        <f>'Tabеla 4'!AG38/'Tabеla 4'!AG$77</f>
        <v>0</v>
      </c>
      <c r="AH38" s="166">
        <f>'Tabеla 4'!AH38/'Tabеla 4'!AH$77</f>
        <v>0</v>
      </c>
      <c r="AI38" s="168">
        <f>'Tabеla 4'!AI38/'Tabеla 4'!AI$77</f>
        <v>0</v>
      </c>
      <c r="AJ38" s="166">
        <f>'Tabеla 4'!AJ38/'Tabеla 4'!AJ$77</f>
        <v>0</v>
      </c>
      <c r="AK38" s="166">
        <f>'Tabеla 4'!AK38/'Tabеla 4'!AK$77</f>
        <v>0</v>
      </c>
      <c r="AL38" s="166">
        <f>'Tabеla 4'!AL38/'Tabеla 4'!AL$77</f>
        <v>0</v>
      </c>
      <c r="AM38" s="166">
        <f>'Tabеla 4'!AM38/'Tabеla 4'!AM$77</f>
        <v>0</v>
      </c>
      <c r="AN38" s="166">
        <f>'Tabеla 4'!AN38/'Tabеla 4'!AN$77</f>
        <v>0</v>
      </c>
      <c r="AO38" s="166">
        <f>'Tabеla 4'!AO38/'Tabеla 4'!AO$77</f>
        <v>0</v>
      </c>
      <c r="AP38" s="166">
        <f>'Tabеla 4'!AP38/'Tabеla 4'!AP$77</f>
        <v>0</v>
      </c>
      <c r="AQ38" s="166">
        <f>'Tabеla 4'!AQ38/'Tabеla 4'!AQ$77</f>
        <v>0</v>
      </c>
      <c r="AR38" s="166">
        <f>'Tabеla 4'!AR38/'Tabеla 4'!AR$77</f>
        <v>0</v>
      </c>
      <c r="AS38" s="166">
        <f>'Tabеla 4'!AS38/'Tabеla 4'!AS$77</f>
        <v>0</v>
      </c>
      <c r="AT38" s="166">
        <f>'Tabеla 4'!AT38/'Tabеla 4'!AT$77</f>
        <v>0</v>
      </c>
      <c r="AU38" s="166">
        <f>'Tabеla 4'!AU38/'Tabеla 4'!AU$77</f>
        <v>0</v>
      </c>
      <c r="AV38" s="166">
        <f>'Tabеla 4'!AV38/'Tabеla 4'!AV$77</f>
        <v>0</v>
      </c>
      <c r="AW38" s="166">
        <f>'Tabеla 4'!AW38/'Tabеla 4'!AW$77</f>
        <v>0</v>
      </c>
      <c r="AX38" s="166">
        <f>'Tabеla 4'!AX38/'Tabеla 4'!AX$77</f>
        <v>0</v>
      </c>
      <c r="AY38" s="166">
        <f>'Tabеla 4'!AY38/'Tabеla 4'!AY$77</f>
        <v>0</v>
      </c>
      <c r="AZ38" s="166">
        <f>'Tabеla 4'!AZ38/'Tabеla 4'!AZ$77</f>
        <v>0</v>
      </c>
      <c r="BA38" s="166">
        <f>'Tabеla 4'!BA38/'Tabеla 4'!BA$77</f>
        <v>0</v>
      </c>
      <c r="BB38" s="166">
        <f>'Tabеla 4'!BB38/'Tabеla 4'!BB$77</f>
        <v>0</v>
      </c>
      <c r="BC38" s="166">
        <f>'Tabеla 4'!BC38/'Tabеla 4'!BC$77</f>
        <v>0</v>
      </c>
      <c r="BD38" s="166">
        <f>'Tabеla 4'!BD38/'Tabеla 4'!BD$77</f>
        <v>0</v>
      </c>
      <c r="BE38" s="166">
        <f>'Tabеla 4'!BE38/'Tabеla 4'!BE$77</f>
        <v>0</v>
      </c>
      <c r="BF38" s="166">
        <f>'Tabеla 4'!BF38/'Tabеla 4'!BF$77</f>
        <v>0</v>
      </c>
      <c r="BH38" s="5"/>
      <c r="BI38" s="4"/>
      <c r="BJ38" s="4"/>
    </row>
    <row r="39" spans="2:62" ht="13.5" x14ac:dyDescent="0.25">
      <c r="B39" s="54"/>
      <c r="C39" s="54" t="s">
        <v>52</v>
      </c>
      <c r="D39" s="54"/>
      <c r="E39" s="72"/>
      <c r="F39" s="54"/>
      <c r="G39" s="25"/>
      <c r="H39" s="55" t="s">
        <v>125</v>
      </c>
      <c r="I39" s="27" t="s">
        <v>126</v>
      </c>
      <c r="J39" s="169">
        <f>'Tabеla 4'!J39/'Tabеla 4'!J$77</f>
        <v>0.26500000000000001</v>
      </c>
      <c r="K39" s="169">
        <f>'Tabеla 4'!K39/'Tabеla 4'!K$77</f>
        <v>0.29599999999999999</v>
      </c>
      <c r="L39" s="169">
        <f>'Tabеla 4'!L39/'Tabеla 4'!L$77</f>
        <v>0.23699999999999999</v>
      </c>
      <c r="M39" s="169">
        <f>'Tabеla 4'!M39/'Tabеla 4'!M$77</f>
        <v>0.40500000000000003</v>
      </c>
      <c r="N39" s="169">
        <f>'Tabеla 4'!N39/'Tabеla 4'!N$77</f>
        <v>0.17599999999999999</v>
      </c>
      <c r="O39" s="169">
        <f>'Tabеla 4'!O39/'Tabеla 4'!O$77</f>
        <v>0.19</v>
      </c>
      <c r="P39" s="169">
        <f>'Tabеla 4'!P39/'Tabеla 4'!P$77</f>
        <v>0.307</v>
      </c>
      <c r="Q39" s="169">
        <f>'Tabеla 4'!Q39/'Tabеla 4'!Q$77</f>
        <v>0.51100000000000001</v>
      </c>
      <c r="R39" s="169">
        <f>'Tabеla 4'!R39/'Tabеla 4'!R$77</f>
        <v>0.16</v>
      </c>
      <c r="S39" s="169">
        <f>'Tabеla 4'!S39/'Tabеla 4'!S$77</f>
        <v>0.217</v>
      </c>
      <c r="T39" s="169">
        <f>'Tabеla 4'!T39/'Tabеla 4'!T$77</f>
        <v>0.185</v>
      </c>
      <c r="U39" s="169">
        <f>'Tabеla 4'!U39/'Tabеla 4'!U$77</f>
        <v>0.33200000000000002</v>
      </c>
      <c r="V39" s="169">
        <f>'Tabеla 4'!V39/'Tabеla 4'!V$77</f>
        <v>0.29499999999999998</v>
      </c>
      <c r="W39" s="169">
        <f>'Tabеla 4'!W39/'Tabеla 4'!W$77</f>
        <v>0.11</v>
      </c>
      <c r="X39" s="169">
        <f>'Tabеla 4'!X39/'Tabеla 4'!X$77</f>
        <v>0.41099999999999998</v>
      </c>
      <c r="Y39" s="169">
        <f>'Tabеla 4'!Y39/'Tabеla 4'!Y$77</f>
        <v>0.13</v>
      </c>
      <c r="Z39" s="169">
        <f>'Tabеla 4'!Z39/'Tabеla 4'!Z$77</f>
        <v>0.42299999999999999</v>
      </c>
      <c r="AA39" s="169">
        <f>'Tabеla 4'!AA39/'Tabеla 4'!AA$77</f>
        <v>0.313</v>
      </c>
      <c r="AB39" s="169">
        <f>'Tabеla 4'!AB39/'Tabеla 4'!AB$77</f>
        <v>0.20899999999999999</v>
      </c>
      <c r="AC39" s="169">
        <f>'Tabеla 4'!AC39/'Tabеla 4'!AC$77</f>
        <v>0.39500000000000002</v>
      </c>
      <c r="AD39" s="169">
        <f>'Tabеla 4'!AD39/'Tabеla 4'!AD$77</f>
        <v>0.48099999999999998</v>
      </c>
      <c r="AE39" s="169">
        <f>'Tabеla 4'!AE39/'Tabеla 4'!AE$77</f>
        <v>0.316</v>
      </c>
      <c r="AF39" s="169">
        <f>'Tabеla 4'!AF39/'Tabеla 4'!AF$77</f>
        <v>0.38</v>
      </c>
      <c r="AG39" s="169">
        <f>'Tabеla 4'!AG39/'Tabеla 4'!AG$77</f>
        <v>0.39800000000000002</v>
      </c>
      <c r="AH39" s="169">
        <f>'Tabеla 4'!AH39/'Tabеla 4'!AH$77</f>
        <v>0.34699999999999998</v>
      </c>
      <c r="AI39" s="169">
        <f>'Tabеla 4'!AI39/'Tabеla 4'!AI$77</f>
        <v>7.8E-2</v>
      </c>
      <c r="AJ39" s="169">
        <f>'Tabеla 4'!AJ39/'Tabеla 4'!AJ$77</f>
        <v>0.51500000000000001</v>
      </c>
      <c r="AK39" s="169">
        <f>'Tabеla 4'!AK39/'Tabеla 4'!AK$77</f>
        <v>0.30599999999999999</v>
      </c>
      <c r="AL39" s="169">
        <f>'Tabеla 4'!AL39/'Tabеla 4'!AL$77</f>
        <v>0.23200000000000001</v>
      </c>
      <c r="AM39" s="169">
        <f>'Tabеla 4'!AM39/'Tabеla 4'!AM$77</f>
        <v>0.34399999999999997</v>
      </c>
      <c r="AN39" s="169">
        <f>'Tabеla 4'!AN39/'Tabеla 4'!AN$77</f>
        <v>0.18</v>
      </c>
      <c r="AO39" s="169">
        <f>'Tabеla 4'!AO39/'Tabеla 4'!AO$77</f>
        <v>0.217</v>
      </c>
      <c r="AP39" s="169">
        <f>'Tabеla 4'!AP39/'Tabеla 4'!AP$77</f>
        <v>9.9000000000000005E-2</v>
      </c>
      <c r="AQ39" s="169">
        <f>'Tabеla 4'!AQ39/'Tabеla 4'!AQ$77</f>
        <v>0.19900000000000001</v>
      </c>
      <c r="AR39" s="169">
        <f>'Tabеla 4'!AR39/'Tabеla 4'!AR$77</f>
        <v>0.40500000000000003</v>
      </c>
      <c r="AS39" s="169">
        <f>'Tabеla 4'!AS39/'Tabеla 4'!AS$77</f>
        <v>0.52200000000000002</v>
      </c>
      <c r="AT39" s="169">
        <f>'Tabеla 4'!AT39/'Tabеla 4'!AT$77</f>
        <v>0.33400000000000002</v>
      </c>
      <c r="AU39" s="169">
        <f>'Tabеla 4'!AU39/'Tabеla 4'!AU$77</f>
        <v>0.253</v>
      </c>
      <c r="AV39" s="169">
        <f>'Tabеla 4'!AV39/'Tabеla 4'!AV$77</f>
        <v>0.14299999999999999</v>
      </c>
      <c r="AW39" s="169">
        <f>'Tabеla 4'!AW39/'Tabеla 4'!AW$77</f>
        <v>9.0999999999999998E-2</v>
      </c>
      <c r="AX39" s="169">
        <f>'Tabеla 4'!AX39/'Tabеla 4'!AX$77</f>
        <v>0.11600000000000001</v>
      </c>
      <c r="AY39" s="169">
        <f>'Tabеla 4'!AY39/'Tabеla 4'!AY$77</f>
        <v>5.6000000000000001E-2</v>
      </c>
      <c r="AZ39" s="169">
        <f>'Tabеla 4'!AZ39/'Tabеla 4'!AZ$77</f>
        <v>0.214</v>
      </c>
      <c r="BA39" s="169">
        <f>'Tabеla 4'!BA39/'Tabеla 4'!BA$77</f>
        <v>0.14099999999999999</v>
      </c>
      <c r="BB39" s="169">
        <f>'Tabеla 4'!BB39/'Tabеla 4'!BB$77</f>
        <v>8.3000000000000004E-2</v>
      </c>
      <c r="BC39" s="169">
        <f>'Tabеla 4'!BC39/'Tabеla 4'!BC$77</f>
        <v>0.107</v>
      </c>
      <c r="BD39" s="169">
        <f>'Tabеla 4'!BD39/'Tabеla 4'!BD$77</f>
        <v>0.05</v>
      </c>
      <c r="BE39" s="169">
        <f>'Tabеla 4'!BE39/'Tabеla 4'!BE$77</f>
        <v>0.08</v>
      </c>
      <c r="BF39" s="169">
        <f>'Tabеla 4'!BF39/'Tabеla 4'!BF$77</f>
        <v>0.151</v>
      </c>
      <c r="BH39" s="5"/>
      <c r="BI39" s="4"/>
      <c r="BJ39" s="4"/>
    </row>
    <row r="40" spans="2:62" ht="13.5" x14ac:dyDescent="0.25">
      <c r="B40" s="54"/>
      <c r="C40" s="54"/>
      <c r="D40" s="24" t="s">
        <v>57</v>
      </c>
      <c r="E40" s="72"/>
      <c r="F40" s="54"/>
      <c r="G40" s="25"/>
      <c r="H40" s="76" t="s">
        <v>127</v>
      </c>
      <c r="I40" s="30" t="s">
        <v>128</v>
      </c>
      <c r="J40" s="169">
        <f>'Tabеla 4'!J40/'Tabеla 4'!J$77</f>
        <v>0.222</v>
      </c>
      <c r="K40" s="169">
        <f>'Tabеla 4'!K40/'Tabеla 4'!K$77</f>
        <v>0.29599999999999999</v>
      </c>
      <c r="L40" s="169">
        <f>'Tabеla 4'!L40/'Tabеla 4'!L$77</f>
        <v>0.23200000000000001</v>
      </c>
      <c r="M40" s="169">
        <f>'Tabеla 4'!M40/'Tabеla 4'!M$77</f>
        <v>0.376</v>
      </c>
      <c r="N40" s="169">
        <f>'Tabеla 4'!N40/'Tabеla 4'!N$77</f>
        <v>0.16700000000000001</v>
      </c>
      <c r="O40" s="169">
        <f>'Tabеla 4'!O40/'Tabеla 4'!O$77</f>
        <v>0.185</v>
      </c>
      <c r="P40" s="169">
        <f>'Tabеla 4'!P40/'Tabеla 4'!P$77</f>
        <v>0.28100000000000003</v>
      </c>
      <c r="Q40" s="169">
        <f>'Tabеla 4'!Q40/'Tabеla 4'!Q$77</f>
        <v>0.51100000000000001</v>
      </c>
      <c r="R40" s="169">
        <f>'Tabеla 4'!R40/'Tabеla 4'!R$77</f>
        <v>0.13700000000000001</v>
      </c>
      <c r="S40" s="169">
        <f>'Tabеla 4'!S40/'Tabеla 4'!S$77</f>
        <v>0.191</v>
      </c>
      <c r="T40" s="169">
        <f>'Tabеla 4'!T40/'Tabеla 4'!T$77</f>
        <v>0.153</v>
      </c>
      <c r="U40" s="169">
        <f>'Tabеla 4'!U40/'Tabеla 4'!U$77</f>
        <v>0.33200000000000002</v>
      </c>
      <c r="V40" s="169">
        <f>'Tabеla 4'!V40/'Tabеla 4'!V$77</f>
        <v>0.26900000000000002</v>
      </c>
      <c r="W40" s="169">
        <f>'Tabеla 4'!W40/'Tabеla 4'!W$77</f>
        <v>0.11</v>
      </c>
      <c r="X40" s="169">
        <f>'Tabеla 4'!X40/'Tabеla 4'!X$77</f>
        <v>0.24</v>
      </c>
      <c r="Y40" s="169">
        <f>'Tabеla 4'!Y40/'Tabеla 4'!Y$77</f>
        <v>0.13</v>
      </c>
      <c r="Z40" s="169">
        <f>'Tabеla 4'!Z40/'Tabеla 4'!Z$77</f>
        <v>0.42299999999999999</v>
      </c>
      <c r="AA40" s="169">
        <f>'Tabеla 4'!AA40/'Tabеla 4'!AA$77</f>
        <v>0.28899999999999998</v>
      </c>
      <c r="AB40" s="169">
        <f>'Tabеla 4'!AB40/'Tabеla 4'!AB$77</f>
        <v>0.18099999999999999</v>
      </c>
      <c r="AC40" s="169">
        <f>'Tabеla 4'!AC40/'Tabеla 4'!AC$77</f>
        <v>0.36199999999999999</v>
      </c>
      <c r="AD40" s="169">
        <f>'Tabеla 4'!AD40/'Tabеla 4'!AD$77</f>
        <v>0.45700000000000002</v>
      </c>
      <c r="AE40" s="169">
        <f>'Tabеla 4'!AE40/'Tabеla 4'!AE$77</f>
        <v>0.29799999999999999</v>
      </c>
      <c r="AF40" s="169">
        <f>'Tabеla 4'!AF40/'Tabеla 4'!AF$77</f>
        <v>0.36799999999999999</v>
      </c>
      <c r="AG40" s="169">
        <f>'Tabеla 4'!AG40/'Tabеla 4'!AG$77</f>
        <v>0.36199999999999999</v>
      </c>
      <c r="AH40" s="169">
        <f>'Tabеla 4'!AH40/'Tabеla 4'!AH$77</f>
        <v>0.34599999999999997</v>
      </c>
      <c r="AI40" s="169">
        <f>'Tabеla 4'!AI40/'Tabеla 4'!AI$77</f>
        <v>5.8000000000000003E-2</v>
      </c>
      <c r="AJ40" s="169">
        <f>'Tabеla 4'!AJ40/'Tabеla 4'!AJ$77</f>
        <v>0.51300000000000001</v>
      </c>
      <c r="AK40" s="169">
        <f>'Tabеla 4'!AK40/'Tabеla 4'!AK$77</f>
        <v>0.17399999999999999</v>
      </c>
      <c r="AL40" s="169">
        <f>'Tabеla 4'!AL40/'Tabеla 4'!AL$77</f>
        <v>0.159</v>
      </c>
      <c r="AM40" s="169">
        <f>'Tabеla 4'!AM40/'Tabеla 4'!AM$77</f>
        <v>0.34399999999999997</v>
      </c>
      <c r="AN40" s="169">
        <f>'Tabеla 4'!AN40/'Tabеla 4'!AN$77</f>
        <v>0.17699999999999999</v>
      </c>
      <c r="AO40" s="169">
        <f>'Tabеla 4'!AO40/'Tabеla 4'!AO$77</f>
        <v>0.187</v>
      </c>
      <c r="AP40" s="169">
        <f>'Tabеla 4'!AP40/'Tabеla 4'!AP$77</f>
        <v>9.2999999999999999E-2</v>
      </c>
      <c r="AQ40" s="169">
        <f>'Tabеla 4'!AQ40/'Tabеla 4'!AQ$77</f>
        <v>0.17199999999999999</v>
      </c>
      <c r="AR40" s="169">
        <f>'Tabеla 4'!AR40/'Tabеla 4'!AR$77</f>
        <v>0.38800000000000001</v>
      </c>
      <c r="AS40" s="169">
        <f>'Tabеla 4'!AS40/'Tabеla 4'!AS$77</f>
        <v>0.52200000000000002</v>
      </c>
      <c r="AT40" s="169">
        <f>'Tabеla 4'!AT40/'Tabеla 4'!AT$77</f>
        <v>0.31</v>
      </c>
      <c r="AU40" s="169">
        <f>'Tabеla 4'!AU40/'Tabеla 4'!AU$77</f>
        <v>0.22600000000000001</v>
      </c>
      <c r="AV40" s="169">
        <f>'Tabеla 4'!AV40/'Tabеla 4'!AV$77</f>
        <v>0.106</v>
      </c>
      <c r="AW40" s="169">
        <f>'Tabеla 4'!AW40/'Tabеla 4'!AW$77</f>
        <v>9.0999999999999998E-2</v>
      </c>
      <c r="AX40" s="169">
        <f>'Tabеla 4'!AX40/'Tabеla 4'!AX$77</f>
        <v>0.111</v>
      </c>
      <c r="AY40" s="169">
        <f>'Tabеla 4'!AY40/'Tabеla 4'!AY$77</f>
        <v>3.5000000000000003E-2</v>
      </c>
      <c r="AZ40" s="169">
        <f>'Tabеla 4'!AZ40/'Tabеla 4'!AZ$77</f>
        <v>0.20300000000000001</v>
      </c>
      <c r="BA40" s="169">
        <f>'Tabеla 4'!BA40/'Tabеla 4'!BA$77</f>
        <v>0.129</v>
      </c>
      <c r="BB40" s="169">
        <f>'Tabеla 4'!BB40/'Tabеla 4'!BB$77</f>
        <v>7.1999999999999995E-2</v>
      </c>
      <c r="BC40" s="169">
        <f>'Tabеla 4'!BC40/'Tabеla 4'!BC$77</f>
        <v>9.4E-2</v>
      </c>
      <c r="BD40" s="169">
        <f>'Tabеla 4'!BD40/'Tabеla 4'!BD$77</f>
        <v>1.7999999999999999E-2</v>
      </c>
      <c r="BE40" s="169">
        <f>'Tabеla 4'!BE40/'Tabеla 4'!BE$77</f>
        <v>5.8999999999999997E-2</v>
      </c>
      <c r="BF40" s="169">
        <f>'Tabеla 4'!BF40/'Tabеla 4'!BF$77</f>
        <v>0.128</v>
      </c>
      <c r="BH40" s="5"/>
      <c r="BI40" s="9"/>
      <c r="BJ40" s="4"/>
    </row>
    <row r="41" spans="2:62" ht="13.5" x14ac:dyDescent="0.25">
      <c r="B41" s="54"/>
      <c r="C41" s="54"/>
      <c r="D41" s="54"/>
      <c r="E41" s="102" t="s">
        <v>129</v>
      </c>
      <c r="F41" s="54"/>
      <c r="G41" s="25">
        <v>21</v>
      </c>
      <c r="H41" s="80" t="s">
        <v>130</v>
      </c>
      <c r="I41" s="84"/>
      <c r="J41" s="166">
        <f>'Tabеla 4'!J41/'Tabеla 4'!J$77</f>
        <v>0.17599999999999999</v>
      </c>
      <c r="K41" s="166">
        <f>'Tabеla 4'!K41/'Tabеla 4'!K$77</f>
        <v>0.26900000000000002</v>
      </c>
      <c r="L41" s="166">
        <f>'Tabеla 4'!L41/'Tabеla 4'!L$77</f>
        <v>0.20699999999999999</v>
      </c>
      <c r="M41" s="167">
        <f>'Tabеla 4'!M41/'Tabеla 4'!M$77</f>
        <v>0.313</v>
      </c>
      <c r="N41" s="167">
        <f>'Tabеla 4'!N41/'Tabеla 4'!N$77</f>
        <v>0.157</v>
      </c>
      <c r="O41" s="166">
        <f>'Tabеla 4'!O41/'Tabеla 4'!O$77</f>
        <v>0.16900000000000001</v>
      </c>
      <c r="P41" s="166">
        <f>'Tabеla 4'!P41/'Tabеla 4'!P$77</f>
        <v>0.28100000000000003</v>
      </c>
      <c r="Q41" s="167">
        <f>'Tabеla 4'!Q41/'Tabеla 4'!Q$77</f>
        <v>0.48299999999999998</v>
      </c>
      <c r="R41" s="166">
        <f>'Tabеla 4'!R41/'Tabеla 4'!R$77</f>
        <v>0.13700000000000001</v>
      </c>
      <c r="S41" s="167">
        <f>'Tabеla 4'!S41/'Tabеla 4'!S$77</f>
        <v>0.16</v>
      </c>
      <c r="T41" s="167">
        <f>'Tabеla 4'!T41/'Tabеla 4'!T$77</f>
        <v>0.153</v>
      </c>
      <c r="U41" s="166">
        <f>'Tabеla 4'!U41/'Tabеla 4'!U$77</f>
        <v>0.33200000000000002</v>
      </c>
      <c r="V41" s="167">
        <f>'Tabеla 4'!V41/'Tabеla 4'!V$77</f>
        <v>0.26900000000000002</v>
      </c>
      <c r="W41" s="166">
        <f>'Tabеla 4'!W41/'Tabеla 4'!W$77</f>
        <v>0.10299999999999999</v>
      </c>
      <c r="X41" s="166">
        <f>'Tabеla 4'!X41/'Tabеla 4'!X$77</f>
        <v>0.186</v>
      </c>
      <c r="Y41" s="166">
        <f>'Tabеla 4'!Y41/'Tabеla 4'!Y$77</f>
        <v>1.7000000000000001E-2</v>
      </c>
      <c r="Z41" s="166">
        <f>'Tabеla 4'!Z41/'Tabеla 4'!Z$77</f>
        <v>0.38</v>
      </c>
      <c r="AA41" s="166">
        <f>'Tabеla 4'!AA41/'Tabеla 4'!AA$77</f>
        <v>0.26300000000000001</v>
      </c>
      <c r="AB41" s="166">
        <f>'Tabеla 4'!AB41/'Tabеla 4'!AB$77</f>
        <v>0.18099999999999999</v>
      </c>
      <c r="AC41" s="166">
        <f>'Tabеla 4'!AC41/'Tabеla 4'!AC$77</f>
        <v>0.33900000000000002</v>
      </c>
      <c r="AD41" s="166">
        <f>'Tabеla 4'!AD41/'Tabеla 4'!AD$77</f>
        <v>0.34499999999999997</v>
      </c>
      <c r="AE41" s="166">
        <f>'Tabеla 4'!AE41/'Tabеla 4'!AE$77</f>
        <v>0.29799999999999999</v>
      </c>
      <c r="AF41" s="166">
        <f>'Tabеla 4'!AF41/'Tabеla 4'!AF$77</f>
        <v>0.30599999999999999</v>
      </c>
      <c r="AG41" s="166">
        <f>'Tabеla 4'!AG41/'Tabеla 4'!AG$77</f>
        <v>0.34399999999999997</v>
      </c>
      <c r="AH41" s="166">
        <f>'Tabеla 4'!AH41/'Tabеla 4'!AH$77</f>
        <v>0.33300000000000002</v>
      </c>
      <c r="AI41" s="168">
        <f>'Tabеla 4'!AI41/'Tabеla 4'!AI$77</f>
        <v>5.1999999999999998E-2</v>
      </c>
      <c r="AJ41" s="166">
        <f>'Tabеla 4'!AJ41/'Tabеla 4'!AJ$77</f>
        <v>0.51300000000000001</v>
      </c>
      <c r="AK41" s="166">
        <f>'Tabеla 4'!AK41/'Tabеla 4'!AK$77</f>
        <v>0.16500000000000001</v>
      </c>
      <c r="AL41" s="166">
        <f>'Tabеla 4'!AL41/'Tabеla 4'!AL$77</f>
        <v>0.14099999999999999</v>
      </c>
      <c r="AM41" s="166">
        <f>'Tabеla 4'!AM41/'Tabеla 4'!AM$77</f>
        <v>0.30499999999999999</v>
      </c>
      <c r="AN41" s="166">
        <f>'Tabеla 4'!AN41/'Tabеla 4'!AN$77</f>
        <v>0.14099999999999999</v>
      </c>
      <c r="AO41" s="166">
        <f>'Tabеla 4'!AO41/'Tabеla 4'!AO$77</f>
        <v>0.14199999999999999</v>
      </c>
      <c r="AP41" s="166">
        <f>'Tabеla 4'!AP41/'Tabеla 4'!AP$77</f>
        <v>1.2E-2</v>
      </c>
      <c r="AQ41" s="166">
        <f>'Tabеla 4'!AQ41/'Tabеla 4'!AQ$77</f>
        <v>0.14199999999999999</v>
      </c>
      <c r="AR41" s="166">
        <f>'Tabеla 4'!AR41/'Tabеla 4'!AR$77</f>
        <v>0.33100000000000002</v>
      </c>
      <c r="AS41" s="166">
        <f>'Tabеla 4'!AS41/'Tabеla 4'!AS$77</f>
        <v>0.42199999999999999</v>
      </c>
      <c r="AT41" s="166">
        <f>'Tabеla 4'!AT41/'Tabеla 4'!AT$77</f>
        <v>0.26100000000000001</v>
      </c>
      <c r="AU41" s="178">
        <f>'Tabеla 4'!AU41/'Tabеla 4'!AU$77</f>
        <v>0.19700000000000001</v>
      </c>
      <c r="AV41" s="166">
        <f>'Tabеla 4'!AV41/'Tabеla 4'!AV$77</f>
        <v>9.7000000000000003E-2</v>
      </c>
      <c r="AW41" s="166">
        <f>'Tabеla 4'!AW41/'Tabеla 4'!AW$77</f>
        <v>7.6999999999999999E-2</v>
      </c>
      <c r="AX41" s="166">
        <f>'Tabеla 4'!AX41/'Tabеla 4'!AX$77</f>
        <v>1.6E-2</v>
      </c>
      <c r="AY41" s="166">
        <f>'Tabеla 4'!AY41/'Tabеla 4'!AY$77</f>
        <v>0.02</v>
      </c>
      <c r="AZ41" s="166">
        <f>'Tabеla 4'!AZ41/'Tabеla 4'!AZ$77</f>
        <v>0.17199999999999999</v>
      </c>
      <c r="BA41" s="166">
        <f>'Tabеla 4'!BA41/'Tabеla 4'!BA$77</f>
        <v>0.129</v>
      </c>
      <c r="BB41" s="166">
        <f>'Tabеla 4'!BB41/'Tabеla 4'!BB$77</f>
        <v>5.7000000000000002E-2</v>
      </c>
      <c r="BC41" s="178">
        <f>'Tabеla 4'!BC41/'Tabеla 4'!BC$77</f>
        <v>7.1999999999999995E-2</v>
      </c>
      <c r="BD41" s="166">
        <f>'Tabеla 4'!BD41/'Tabеla 4'!BD$77</f>
        <v>1.7000000000000001E-2</v>
      </c>
      <c r="BE41" s="178">
        <f>'Tabеla 4'!BE41/'Tabеla 4'!BE$77</f>
        <v>4.7E-2</v>
      </c>
      <c r="BF41" s="178">
        <f>'Tabеla 4'!BF41/'Tabеla 4'!BF$77</f>
        <v>0.109</v>
      </c>
      <c r="BH41" s="5"/>
      <c r="BI41" s="4"/>
      <c r="BJ41" s="4"/>
    </row>
    <row r="42" spans="2:62" s="10" customFormat="1" ht="13.5" x14ac:dyDescent="0.25">
      <c r="B42" s="104"/>
      <c r="C42" s="104"/>
      <c r="D42" s="104"/>
      <c r="E42" s="105" t="s">
        <v>131</v>
      </c>
      <c r="F42" s="104"/>
      <c r="G42" s="106"/>
      <c r="H42" s="107" t="s">
        <v>132</v>
      </c>
      <c r="I42" s="108"/>
      <c r="J42" s="179">
        <f>'Tabеla 4'!J42/'Tabеla 4'!J$77</f>
        <v>0.17599999999999999</v>
      </c>
      <c r="K42" s="179">
        <f>'Tabеla 4'!K42/'Tabеla 4'!K$77</f>
        <v>0.26900000000000002</v>
      </c>
      <c r="L42" s="179">
        <f>'Tabеla 4'!L42/'Tabеla 4'!L$77</f>
        <v>0.20699999999999999</v>
      </c>
      <c r="M42" s="179">
        <f>'Tabеla 4'!M42/'Tabеla 4'!M$77</f>
        <v>0.313</v>
      </c>
      <c r="N42" s="179">
        <f>'Tabеla 4'!N42/'Tabеla 4'!N$77</f>
        <v>0.157</v>
      </c>
      <c r="O42" s="179">
        <f>'Tabеla 4'!O42/'Tabеla 4'!O$77</f>
        <v>0.16900000000000001</v>
      </c>
      <c r="P42" s="179">
        <f>'Tabеla 4'!P42/'Tabеla 4'!P$77</f>
        <v>0.25600000000000001</v>
      </c>
      <c r="Q42" s="179">
        <f>'Tabеla 4'!Q42/'Tabеla 4'!Q$77</f>
        <v>0.48299999999999998</v>
      </c>
      <c r="R42" s="179">
        <f>'Tabеla 4'!R42/'Tabеla 4'!R$77</f>
        <v>0.11600000000000001</v>
      </c>
      <c r="S42" s="179">
        <f>'Tabеla 4'!S42/'Tabеla 4'!S$77</f>
        <v>0.14499999999999999</v>
      </c>
      <c r="T42" s="179">
        <f>'Tabеla 4'!T42/'Tabеla 4'!T$77</f>
        <v>0.13300000000000001</v>
      </c>
      <c r="U42" s="179">
        <f>'Tabеla 4'!U42/'Tabеla 4'!U$77</f>
        <v>0.3</v>
      </c>
      <c r="V42" s="179">
        <f>'Tabеla 4'!V42/'Tabеla 4'!V$77</f>
        <v>0.25700000000000001</v>
      </c>
      <c r="W42" s="179">
        <f>'Tabеla 4'!W42/'Tabеla 4'!W$77</f>
        <v>0.10100000000000001</v>
      </c>
      <c r="X42" s="179">
        <f>'Tabеla 4'!X42/'Tabеla 4'!X$77</f>
        <v>0.13900000000000001</v>
      </c>
      <c r="Y42" s="179">
        <f>'Tabеla 4'!Y42/'Tabеla 4'!Y$77</f>
        <v>0.113</v>
      </c>
      <c r="Z42" s="179">
        <f>'Tabеla 4'!Z42/'Tabеla 4'!Z$77</f>
        <v>0.38</v>
      </c>
      <c r="AA42" s="179">
        <f>'Tabеla 4'!AA42/'Tabеla 4'!AA$77</f>
        <v>0.26300000000000001</v>
      </c>
      <c r="AB42" s="179">
        <f>'Tabеla 4'!AB42/'Tabеla 4'!AB$77</f>
        <v>0.159</v>
      </c>
      <c r="AC42" s="179">
        <f>'Tabеla 4'!AC42/'Tabеla 4'!AC$77</f>
        <v>0.32400000000000001</v>
      </c>
      <c r="AD42" s="179">
        <f>'Tabеla 4'!AD42/'Tabеla 4'!AD$77</f>
        <v>0.34499999999999997</v>
      </c>
      <c r="AE42" s="179">
        <f>'Tabеla 4'!AE42/'Tabеla 4'!AE$77</f>
        <v>0.255</v>
      </c>
      <c r="AF42" s="179">
        <f>'Tabеla 4'!AF42/'Tabеla 4'!AF$77</f>
        <v>0.30599999999999999</v>
      </c>
      <c r="AG42" s="179">
        <f>'Tabеla 4'!AG42/'Tabеla 4'!AG$77</f>
        <v>0.34399999999999997</v>
      </c>
      <c r="AH42" s="179">
        <f>'Tabеla 4'!AH42/'Tabеla 4'!AH$77</f>
        <v>0.26400000000000001</v>
      </c>
      <c r="AI42" s="179">
        <f>'Tabеla 4'!AI42/'Tabеla 4'!AI$77</f>
        <v>5.1999999999999998E-2</v>
      </c>
      <c r="AJ42" s="179">
        <f>'Tabеla 4'!AJ42/'Tabеla 4'!AJ$77</f>
        <v>0.48799999999999999</v>
      </c>
      <c r="AK42" s="179">
        <f>'Tabеla 4'!AK42/'Tabеla 4'!AK$77</f>
        <v>0.14299999999999999</v>
      </c>
      <c r="AL42" s="179">
        <f>'Tabеla 4'!AL42/'Tabеla 4'!AL$77</f>
        <v>0.14099999999999999</v>
      </c>
      <c r="AM42" s="179">
        <f>'Tabеla 4'!AM42/'Tabеla 4'!AM$77</f>
        <v>0.30499999999999999</v>
      </c>
      <c r="AN42" s="179">
        <f>'Tabеla 4'!AN42/'Tabеla 4'!AN$77</f>
        <v>0.14099999999999999</v>
      </c>
      <c r="AO42" s="179">
        <f>'Tabеla 4'!AO42/'Tabеla 4'!AO$77</f>
        <v>0.14199999999999999</v>
      </c>
      <c r="AP42" s="179">
        <f>'Tabеla 4'!AP42/'Tabеla 4'!AP$77</f>
        <v>8.1000000000000003E-2</v>
      </c>
      <c r="AQ42" s="179">
        <f>'Tabеla 4'!AQ42/'Tabеla 4'!AQ$77</f>
        <v>0.14199999999999999</v>
      </c>
      <c r="AR42" s="179">
        <f>'Tabеla 4'!AR42/'Tabеla 4'!AR$77</f>
        <v>0.33100000000000002</v>
      </c>
      <c r="AS42" s="179">
        <f>'Tabеla 4'!AS42/'Tabеla 4'!AS$77</f>
        <v>0.42199999999999999</v>
      </c>
      <c r="AT42" s="179">
        <f>'Tabеla 4'!AT42/'Tabеla 4'!AT$77</f>
        <v>0.26100000000000001</v>
      </c>
      <c r="AU42" s="180">
        <f>'Tabеla 4'!AU42/'Tabеla 4'!AU$77</f>
        <v>0.19500000000000001</v>
      </c>
      <c r="AV42" s="179">
        <f>'Tabеla 4'!AV42/'Tabеla 4'!AV$77</f>
        <v>9.7000000000000003E-2</v>
      </c>
      <c r="AW42" s="179">
        <f>'Tabеla 4'!AW42/'Tabеla 4'!AW$77</f>
        <v>5.8000000000000003E-2</v>
      </c>
      <c r="AX42" s="179">
        <f>'Tabеla 4'!AX42/'Tabеla 4'!AX$77</f>
        <v>8.8999999999999996E-2</v>
      </c>
      <c r="AY42" s="179">
        <f>'Tabеla 4'!AY42/'Tabеla 4'!AY$77</f>
        <v>0.02</v>
      </c>
      <c r="AZ42" s="179">
        <f>'Tabеla 4'!AZ42/'Tabеla 4'!AZ$77</f>
        <v>0.17199999999999999</v>
      </c>
      <c r="BA42" s="179">
        <f>'Tabеla 4'!BA42/'Tabеla 4'!BA$77</f>
        <v>0.113</v>
      </c>
      <c r="BB42" s="179">
        <f>'Tabеla 4'!BB42/'Tabеla 4'!BB$77</f>
        <v>4.8000000000000001E-2</v>
      </c>
      <c r="BC42" s="180">
        <f>'Tabеla 4'!BC42/'Tabеla 4'!BC$77</f>
        <v>7.1999999999999995E-2</v>
      </c>
      <c r="BD42" s="179">
        <f>'Tabеla 4'!BD42/'Tabеla 4'!BD$77</f>
        <v>1.7000000000000001E-2</v>
      </c>
      <c r="BE42" s="180">
        <f>'Tabеla 4'!BE42/'Tabеla 4'!BE$77</f>
        <v>4.7E-2</v>
      </c>
      <c r="BF42" s="180">
        <f>'Tabеla 4'!BF42/'Tabеla 4'!BF$77</f>
        <v>0.108</v>
      </c>
      <c r="BG42" s="11"/>
      <c r="BH42" s="5"/>
      <c r="BI42" s="4"/>
      <c r="BJ42" s="4"/>
    </row>
    <row r="43" spans="2:62" s="10" customFormat="1" ht="13.5" x14ac:dyDescent="0.25">
      <c r="B43" s="104"/>
      <c r="C43" s="104"/>
      <c r="D43" s="104"/>
      <c r="E43" s="105" t="s">
        <v>133</v>
      </c>
      <c r="F43" s="104"/>
      <c r="G43" s="106"/>
      <c r="H43" s="107" t="s">
        <v>134</v>
      </c>
      <c r="I43" s="108"/>
      <c r="J43" s="179">
        <f>'Tabеla 4'!J43/'Tabеla 4'!J$77</f>
        <v>0</v>
      </c>
      <c r="K43" s="179">
        <f>'Tabеla 4'!K43/'Tabеla 4'!K$77</f>
        <v>0</v>
      </c>
      <c r="L43" s="179">
        <f>'Tabеla 4'!L43/'Tabеla 4'!L$77</f>
        <v>0</v>
      </c>
      <c r="M43" s="179">
        <f>'Tabеla 4'!M43/'Tabеla 4'!M$77</f>
        <v>0</v>
      </c>
      <c r="N43" s="179">
        <f>'Tabеla 4'!N43/'Tabеla 4'!N$77</f>
        <v>0</v>
      </c>
      <c r="O43" s="179">
        <f>'Tabеla 4'!O43/'Tabеla 4'!O$77</f>
        <v>0</v>
      </c>
      <c r="P43" s="179">
        <f>'Tabеla 4'!P43/'Tabеla 4'!P$77</f>
        <v>2.5000000000000001E-2</v>
      </c>
      <c r="Q43" s="179">
        <f>'Tabеla 4'!Q43/'Tabеla 4'!Q$77</f>
        <v>0</v>
      </c>
      <c r="R43" s="179">
        <f>'Tabеla 4'!R43/'Tabеla 4'!R$77</f>
        <v>2.1000000000000001E-2</v>
      </c>
      <c r="S43" s="179">
        <f>'Tabеla 4'!S43/'Tabеla 4'!S$77</f>
        <v>1.4999999999999999E-2</v>
      </c>
      <c r="T43" s="179">
        <f>'Tabеla 4'!T43/'Tabеla 4'!T$77</f>
        <v>0.02</v>
      </c>
      <c r="U43" s="179">
        <f>'Tabеla 4'!U43/'Tabеla 4'!U$77</f>
        <v>3.3000000000000002E-2</v>
      </c>
      <c r="V43" s="179">
        <f>'Tabеla 4'!V43/'Tabеla 4'!V$77</f>
        <v>1.2E-2</v>
      </c>
      <c r="W43" s="179">
        <f>'Tabеla 4'!W43/'Tabеla 4'!W$77</f>
        <v>1E-3</v>
      </c>
      <c r="X43" s="179">
        <f>'Tabеla 4'!X43/'Tabеla 4'!X$77</f>
        <v>4.7E-2</v>
      </c>
      <c r="Y43" s="179">
        <f>'Tabеla 4'!Y43/'Tabеla 4'!Y$77</f>
        <v>-9.6000000000000002E-2</v>
      </c>
      <c r="Z43" s="179">
        <f>'Tabеla 4'!Z43/'Tabеla 4'!Z$77</f>
        <v>0</v>
      </c>
      <c r="AA43" s="179">
        <f>'Tabеla 4'!AA43/'Tabеla 4'!AA$77</f>
        <v>0</v>
      </c>
      <c r="AB43" s="179">
        <f>'Tabеla 4'!AB43/'Tabеla 4'!AB$77</f>
        <v>2.1999999999999999E-2</v>
      </c>
      <c r="AC43" s="179">
        <f>'Tabеla 4'!AC43/'Tabеla 4'!AC$77</f>
        <v>1.6E-2</v>
      </c>
      <c r="AD43" s="179">
        <f>'Tabеla 4'!AD43/'Tabеla 4'!AD$77</f>
        <v>0</v>
      </c>
      <c r="AE43" s="179">
        <f>'Tabеla 4'!AE43/'Tabеla 4'!AE$77</f>
        <v>4.2000000000000003E-2</v>
      </c>
      <c r="AF43" s="179">
        <f>'Tabеla 4'!AF43/'Tabеla 4'!AF$77</f>
        <v>0</v>
      </c>
      <c r="AG43" s="179">
        <f>'Tabеla 4'!AG43/'Tabеla 4'!AG$77</f>
        <v>0</v>
      </c>
      <c r="AH43" s="179">
        <f>'Tabеla 4'!AH43/'Tabеla 4'!AH$77</f>
        <v>6.9000000000000006E-2</v>
      </c>
      <c r="AI43" s="179">
        <f>'Tabеla 4'!AI43/'Tabеla 4'!AI$77</f>
        <v>0</v>
      </c>
      <c r="AJ43" s="179">
        <f>'Tabеla 4'!AJ43/'Tabеla 4'!AJ$77</f>
        <v>2.5999999999999999E-2</v>
      </c>
      <c r="AK43" s="179">
        <f>'Tabеla 4'!AK43/'Tabеla 4'!AK$77</f>
        <v>2.1999999999999999E-2</v>
      </c>
      <c r="AL43" s="179">
        <f>'Tabеla 4'!AL43/'Tabеla 4'!AL$77</f>
        <v>0</v>
      </c>
      <c r="AM43" s="179">
        <f>'Tabеla 4'!AM43/'Tabеla 4'!AM$77</f>
        <v>0</v>
      </c>
      <c r="AN43" s="179">
        <f>'Tabеla 4'!AN43/'Tabеla 4'!AN$77</f>
        <v>0</v>
      </c>
      <c r="AO43" s="179">
        <f>'Tabеla 4'!AO43/'Tabеla 4'!AO$77</f>
        <v>0</v>
      </c>
      <c r="AP43" s="179">
        <f>'Tabеla 4'!AP43/'Tabеla 4'!AP$77</f>
        <v>-6.9000000000000006E-2</v>
      </c>
      <c r="AQ43" s="179">
        <f>'Tabеla 4'!AQ43/'Tabеla 4'!AQ$77</f>
        <v>0</v>
      </c>
      <c r="AR43" s="179">
        <f>'Tabеla 4'!AR43/'Tabеla 4'!AR$77</f>
        <v>0</v>
      </c>
      <c r="AS43" s="179">
        <f>'Tabеla 4'!AS43/'Tabеla 4'!AS$77</f>
        <v>0</v>
      </c>
      <c r="AT43" s="179">
        <f>'Tabеla 4'!AT43/'Tabеla 4'!AT$77</f>
        <v>0</v>
      </c>
      <c r="AU43" s="180">
        <f>'Tabеla 4'!AU43/'Tabеla 4'!AU$77</f>
        <v>3.0000000000000001E-3</v>
      </c>
      <c r="AV43" s="179">
        <f>'Tabеla 4'!AV43/'Tabеla 4'!AV$77</f>
        <v>0</v>
      </c>
      <c r="AW43" s="179">
        <f>'Tabеla 4'!AW43/'Tabеla 4'!AW$77</f>
        <v>1.9E-2</v>
      </c>
      <c r="AX43" s="179">
        <f>'Tabеla 4'!AX43/'Tabеla 4'!AX$77</f>
        <v>-7.2999999999999995E-2</v>
      </c>
      <c r="AY43" s="179">
        <f>'Tabеla 4'!AY43/'Tabеla 4'!AY$77</f>
        <v>0</v>
      </c>
      <c r="AZ43" s="179">
        <f>'Tabеla 4'!AZ43/'Tabеla 4'!AZ$77</f>
        <v>0</v>
      </c>
      <c r="BA43" s="179">
        <f>'Tabеla 4'!BA43/'Tabеla 4'!BA$77</f>
        <v>1.7000000000000001E-2</v>
      </c>
      <c r="BB43" s="179">
        <f>'Tabеla 4'!BB43/'Tabеla 4'!BB$77</f>
        <v>8.0000000000000002E-3</v>
      </c>
      <c r="BC43" s="180">
        <f>'Tabеla 4'!BC43/'Tabеla 4'!BC$77</f>
        <v>0</v>
      </c>
      <c r="BD43" s="179">
        <f>'Tabеla 4'!BD43/'Tabеla 4'!BD$77</f>
        <v>0</v>
      </c>
      <c r="BE43" s="180">
        <f>'Tabеla 4'!BE43/'Tabеla 4'!BE$77</f>
        <v>0</v>
      </c>
      <c r="BF43" s="180">
        <f>'Tabеla 4'!BF43/'Tabеla 4'!BF$77</f>
        <v>1E-3</v>
      </c>
      <c r="BG43" s="11"/>
      <c r="BH43" s="5"/>
      <c r="BI43" s="4"/>
      <c r="BJ43" s="4"/>
    </row>
    <row r="44" spans="2:62" ht="13.5" x14ac:dyDescent="0.25">
      <c r="B44" s="54"/>
      <c r="C44" s="54"/>
      <c r="D44" s="54"/>
      <c r="E44" s="102" t="s">
        <v>135</v>
      </c>
      <c r="F44" s="54"/>
      <c r="G44" s="25">
        <v>22</v>
      </c>
      <c r="H44" s="80" t="s">
        <v>136</v>
      </c>
      <c r="I44" s="84"/>
      <c r="J44" s="166">
        <f>'Tabеla 4'!J44/'Tabеla 4'!J$77</f>
        <v>4.7E-2</v>
      </c>
      <c r="K44" s="166">
        <f>'Tabеla 4'!K44/'Tabеla 4'!K$77</f>
        <v>2.7E-2</v>
      </c>
      <c r="L44" s="166">
        <f>'Tabеla 4'!L44/'Tabеla 4'!L$77</f>
        <v>2.5000000000000001E-2</v>
      </c>
      <c r="M44" s="167">
        <f>'Tabеla 4'!M44/'Tabеla 4'!M$77</f>
        <v>6.3E-2</v>
      </c>
      <c r="N44" s="167">
        <f>'Tabеla 4'!N44/'Tabеla 4'!N$77</f>
        <v>1.0999999999999999E-2</v>
      </c>
      <c r="O44" s="166">
        <f>'Tabеla 4'!O44/'Tabеla 4'!O$77</f>
        <v>1.6E-2</v>
      </c>
      <c r="P44" s="166">
        <f>'Tabеla 4'!P44/'Tabеla 4'!P$77</f>
        <v>0</v>
      </c>
      <c r="Q44" s="167">
        <f>'Tabеla 4'!Q44/'Tabеla 4'!Q$77</f>
        <v>2.8000000000000001E-2</v>
      </c>
      <c r="R44" s="166">
        <f>'Tabеla 4'!R44/'Tabеla 4'!R$77</f>
        <v>0</v>
      </c>
      <c r="S44" s="167">
        <f>'Tabеla 4'!S44/'Tabеla 4'!S$77</f>
        <v>3.2000000000000001E-2</v>
      </c>
      <c r="T44" s="167">
        <f>'Tabеla 4'!T44/'Tabеla 4'!T$77</f>
        <v>0</v>
      </c>
      <c r="U44" s="166">
        <f>'Tabеla 4'!U44/'Tabеla 4'!U$77</f>
        <v>0</v>
      </c>
      <c r="V44" s="167">
        <f>'Tabеla 4'!V44/'Tabеla 4'!V$77</f>
        <v>0</v>
      </c>
      <c r="W44" s="166">
        <f>'Tabеla 4'!W44/'Tabеla 4'!W$77</f>
        <v>7.0000000000000001E-3</v>
      </c>
      <c r="X44" s="166">
        <f>'Tabеla 4'!X44/'Tabеla 4'!X$77</f>
        <v>5.3999999999999999E-2</v>
      </c>
      <c r="Y44" s="166">
        <f>'Tabеla 4'!Y44/'Tabеla 4'!Y$77</f>
        <v>0.113</v>
      </c>
      <c r="Z44" s="166">
        <f>'Tabеla 4'!Z44/'Tabеla 4'!Z$77</f>
        <v>4.2999999999999997E-2</v>
      </c>
      <c r="AA44" s="166">
        <f>'Tabеla 4'!AA44/'Tabеla 4'!AA$77</f>
        <v>2.5999999999999999E-2</v>
      </c>
      <c r="AB44" s="166">
        <f>'Tabеla 4'!AB44/'Tabеla 4'!AB$77</f>
        <v>0</v>
      </c>
      <c r="AC44" s="166">
        <f>'Tabеla 4'!AC44/'Tabеla 4'!AC$77</f>
        <v>2.3E-2</v>
      </c>
      <c r="AD44" s="166">
        <f>'Tabеla 4'!AD44/'Tabеla 4'!AD$77</f>
        <v>0.112</v>
      </c>
      <c r="AE44" s="166">
        <f>'Tabеla 4'!AE44/'Tabеla 4'!AE$77</f>
        <v>0</v>
      </c>
      <c r="AF44" s="166">
        <f>'Tabеla 4'!AF44/'Tabеla 4'!AF$77</f>
        <v>6.2E-2</v>
      </c>
      <c r="AG44" s="166">
        <f>'Tabеla 4'!AG44/'Tabеla 4'!AG$77</f>
        <v>1.7999999999999999E-2</v>
      </c>
      <c r="AH44" s="166">
        <f>'Tabеla 4'!AH44/'Tabеla 4'!AH$77</f>
        <v>1.2999999999999999E-2</v>
      </c>
      <c r="AI44" s="168">
        <f>'Tabеla 4'!AI44/'Tabеla 4'!AI$77</f>
        <v>6.0000000000000001E-3</v>
      </c>
      <c r="AJ44" s="166">
        <f>'Tabеla 4'!AJ44/'Tabеla 4'!AJ$77</f>
        <v>0</v>
      </c>
      <c r="AK44" s="166">
        <f>'Tabеla 4'!AK44/'Tabеla 4'!AK$77</f>
        <v>8.9999999999999993E-3</v>
      </c>
      <c r="AL44" s="166">
        <f>'Tabеla 4'!AL44/'Tabеla 4'!AL$77</f>
        <v>1.7999999999999999E-2</v>
      </c>
      <c r="AM44" s="166">
        <f>'Tabеla 4'!AM44/'Tabеla 4'!AM$77</f>
        <v>3.9E-2</v>
      </c>
      <c r="AN44" s="166">
        <f>'Tabеla 4'!AN44/'Tabеla 4'!AN$77</f>
        <v>3.5999999999999997E-2</v>
      </c>
      <c r="AO44" s="166">
        <f>'Tabеla 4'!AO44/'Tabеla 4'!AO$77</f>
        <v>4.4999999999999998E-2</v>
      </c>
      <c r="AP44" s="166">
        <f>'Tabеla 4'!AP44/'Tabеla 4'!AP$77</f>
        <v>8.1000000000000003E-2</v>
      </c>
      <c r="AQ44" s="166">
        <f>'Tabеla 4'!AQ44/'Tabеla 4'!AQ$77</f>
        <v>0.03</v>
      </c>
      <c r="AR44" s="166">
        <f>'Tabеla 4'!AR44/'Tabеla 4'!AR$77</f>
        <v>5.7000000000000002E-2</v>
      </c>
      <c r="AS44" s="166">
        <f>'Tabеla 4'!AS44/'Tabеla 4'!AS$77</f>
        <v>0.1</v>
      </c>
      <c r="AT44" s="166">
        <f>'Tabеla 4'!AT44/'Tabеla 4'!AT$77</f>
        <v>4.9000000000000002E-2</v>
      </c>
      <c r="AU44" s="178">
        <f>'Tabеla 4'!AU44/'Tabеla 4'!AU$77</f>
        <v>2.9000000000000001E-2</v>
      </c>
      <c r="AV44" s="166">
        <f>'Tabеla 4'!AV44/'Tabеla 4'!AV$77</f>
        <v>8.0000000000000002E-3</v>
      </c>
      <c r="AW44" s="166">
        <f>'Tabеla 4'!AW44/'Tabеla 4'!AW$77</f>
        <v>1.4E-2</v>
      </c>
      <c r="AX44" s="166">
        <f>'Tabеla 4'!AX44/'Tabеla 4'!AX$77</f>
        <v>9.6000000000000002E-2</v>
      </c>
      <c r="AY44" s="166">
        <f>'Tabеla 4'!AY44/'Tabеla 4'!AY$77</f>
        <v>1.4999999999999999E-2</v>
      </c>
      <c r="AZ44" s="166">
        <f>'Tabеla 4'!AZ44/'Tabеla 4'!AZ$77</f>
        <v>3.1E-2</v>
      </c>
      <c r="BA44" s="166">
        <f>'Tabеla 4'!BA44/'Tabеla 4'!BA$77</f>
        <v>0</v>
      </c>
      <c r="BB44" s="166">
        <f>'Tabеla 4'!BB44/'Tabеla 4'!BB$77</f>
        <v>1.4999999999999999E-2</v>
      </c>
      <c r="BC44" s="178">
        <f>'Tabеla 4'!BC44/'Tabеla 4'!BC$77</f>
        <v>2.1999999999999999E-2</v>
      </c>
      <c r="BD44" s="166">
        <f>'Tabеla 4'!BD44/'Tabеla 4'!BD$77</f>
        <v>1E-3</v>
      </c>
      <c r="BE44" s="178">
        <f>'Tabеla 4'!BE44/'Tabеla 4'!BE$77</f>
        <v>1.2999999999999999E-2</v>
      </c>
      <c r="BF44" s="178">
        <f>'Tabеla 4'!BF44/'Tabеla 4'!BF$77</f>
        <v>1.9E-2</v>
      </c>
      <c r="BH44" s="5"/>
      <c r="BI44" s="9"/>
      <c r="BJ44" s="4"/>
    </row>
    <row r="45" spans="2:62" ht="13.5" x14ac:dyDescent="0.25">
      <c r="B45" s="54"/>
      <c r="C45" s="54"/>
      <c r="D45" s="54"/>
      <c r="E45" s="111"/>
      <c r="F45" s="54"/>
      <c r="G45" s="25"/>
      <c r="H45" s="55"/>
      <c r="I45" s="84"/>
      <c r="J45" s="166">
        <f>'Tabеla 4'!J45/'Tabеla 4'!J$77</f>
        <v>0</v>
      </c>
      <c r="K45" s="166">
        <f>'Tabеla 4'!K45/'Tabеla 4'!K$77</f>
        <v>0</v>
      </c>
      <c r="L45" s="166">
        <f>'Tabеla 4'!L45/'Tabеla 4'!L$77</f>
        <v>0</v>
      </c>
      <c r="M45" s="167">
        <f>'Tabеla 4'!M45/'Tabеla 4'!M$77</f>
        <v>0</v>
      </c>
      <c r="N45" s="167">
        <f>'Tabеla 4'!N45/'Tabеla 4'!N$77</f>
        <v>0</v>
      </c>
      <c r="O45" s="166">
        <f>'Tabеla 4'!O45/'Tabеla 4'!O$77</f>
        <v>0</v>
      </c>
      <c r="P45" s="166">
        <f>'Tabеla 4'!P45/'Tabеla 4'!P$77</f>
        <v>0</v>
      </c>
      <c r="Q45" s="167">
        <f>'Tabеla 4'!Q45/'Tabеla 4'!Q$77</f>
        <v>0</v>
      </c>
      <c r="R45" s="166">
        <f>'Tabеla 4'!R45/'Tabеla 4'!R$77</f>
        <v>0</v>
      </c>
      <c r="S45" s="167">
        <f>'Tabеla 4'!S45/'Tabеla 4'!S$77</f>
        <v>0</v>
      </c>
      <c r="T45" s="167">
        <f>'Tabеla 4'!T45/'Tabеla 4'!T$77</f>
        <v>0</v>
      </c>
      <c r="U45" s="166">
        <f>'Tabеla 4'!U45/'Tabеla 4'!U$77</f>
        <v>0</v>
      </c>
      <c r="V45" s="167">
        <f>'Tabеla 4'!V45/'Tabеla 4'!V$77</f>
        <v>0</v>
      </c>
      <c r="W45" s="166">
        <f>'Tabеla 4'!W45/'Tabеla 4'!W$77</f>
        <v>0</v>
      </c>
      <c r="X45" s="166">
        <f>'Tabеla 4'!X45/'Tabеla 4'!X$77</f>
        <v>0</v>
      </c>
      <c r="Y45" s="166">
        <f>'Tabеla 4'!Y45/'Tabеla 4'!Y$77</f>
        <v>0</v>
      </c>
      <c r="Z45" s="166">
        <f>'Tabеla 4'!Z45/'Tabеla 4'!Z$77</f>
        <v>0</v>
      </c>
      <c r="AA45" s="166">
        <f>'Tabеla 4'!AA45/'Tabеla 4'!AA$77</f>
        <v>0</v>
      </c>
      <c r="AB45" s="166">
        <f>'Tabеla 4'!AB45/'Tabеla 4'!AB$77</f>
        <v>0</v>
      </c>
      <c r="AC45" s="166">
        <f>'Tabеla 4'!AC45/'Tabеla 4'!AC$77</f>
        <v>0</v>
      </c>
      <c r="AD45" s="166">
        <f>'Tabеla 4'!AD45/'Tabеla 4'!AD$77</f>
        <v>0</v>
      </c>
      <c r="AE45" s="166">
        <f>'Tabеla 4'!AE45/'Tabеla 4'!AE$77</f>
        <v>0</v>
      </c>
      <c r="AF45" s="166">
        <f>'Tabеla 4'!AF45/'Tabеla 4'!AF$77</f>
        <v>0</v>
      </c>
      <c r="AG45" s="166">
        <f>'Tabеla 4'!AG45/'Tabеla 4'!AG$77</f>
        <v>0</v>
      </c>
      <c r="AH45" s="166">
        <f>'Tabеla 4'!AH45/'Tabеla 4'!AH$77</f>
        <v>0</v>
      </c>
      <c r="AI45" s="168">
        <f>'Tabеla 4'!AI45/'Tabеla 4'!AI$77</f>
        <v>0</v>
      </c>
      <c r="AJ45" s="166">
        <f>'Tabеla 4'!AJ45/'Tabеla 4'!AJ$77</f>
        <v>0</v>
      </c>
      <c r="AK45" s="166">
        <f>'Tabеla 4'!AK45/'Tabеla 4'!AK$77</f>
        <v>0</v>
      </c>
      <c r="AL45" s="166">
        <f>'Tabеla 4'!AL45/'Tabеla 4'!AL$77</f>
        <v>0</v>
      </c>
      <c r="AM45" s="166">
        <f>'Tabеla 4'!AM45/'Tabеla 4'!AM$77</f>
        <v>0</v>
      </c>
      <c r="AN45" s="166">
        <f>'Tabеla 4'!AN45/'Tabеla 4'!AN$77</f>
        <v>0</v>
      </c>
      <c r="AO45" s="166">
        <f>'Tabеla 4'!AO45/'Tabеla 4'!AO$77</f>
        <v>0</v>
      </c>
      <c r="AP45" s="166">
        <f>'Tabеla 4'!AP45/'Tabеla 4'!AP$77</f>
        <v>0</v>
      </c>
      <c r="AQ45" s="166">
        <f>'Tabеla 4'!AQ45/'Tabеla 4'!AQ$77</f>
        <v>0</v>
      </c>
      <c r="AR45" s="166">
        <f>'Tabеla 4'!AR45/'Tabеla 4'!AR$77</f>
        <v>0</v>
      </c>
      <c r="AS45" s="166">
        <f>'Tabеla 4'!AS45/'Tabеla 4'!AS$77</f>
        <v>0</v>
      </c>
      <c r="AT45" s="166">
        <f>'Tabеla 4'!AT45/'Tabеla 4'!AT$77</f>
        <v>0</v>
      </c>
      <c r="AU45" s="181">
        <f>'Tabеla 4'!AU45/'Tabеla 4'!AU$77</f>
        <v>0</v>
      </c>
      <c r="AV45" s="166">
        <f>'Tabеla 4'!AV45/'Tabеla 4'!AV$77</f>
        <v>0</v>
      </c>
      <c r="AW45" s="166">
        <f>'Tabеla 4'!AW45/'Tabеla 4'!AW$77</f>
        <v>0</v>
      </c>
      <c r="AX45" s="166">
        <f>'Tabеla 4'!AX45/'Tabеla 4'!AX$77</f>
        <v>0</v>
      </c>
      <c r="AY45" s="166">
        <f>'Tabеla 4'!AY45/'Tabеla 4'!AY$77</f>
        <v>0</v>
      </c>
      <c r="AZ45" s="166">
        <f>'Tabеla 4'!AZ45/'Tabеla 4'!AZ$77</f>
        <v>0</v>
      </c>
      <c r="BA45" s="166">
        <f>'Tabеla 4'!BA45/'Tabеla 4'!BA$77</f>
        <v>0</v>
      </c>
      <c r="BB45" s="166">
        <f>'Tabеla 4'!BB45/'Tabеla 4'!BB$77</f>
        <v>0</v>
      </c>
      <c r="BC45" s="181">
        <f>'Tabеla 4'!BC45/'Tabеla 4'!BC$77</f>
        <v>0</v>
      </c>
      <c r="BD45" s="166">
        <f>'Tabеla 4'!BD45/'Tabеla 4'!BD$77</f>
        <v>0</v>
      </c>
      <c r="BE45" s="181">
        <f>'Tabеla 4'!BE45/'Tabеla 4'!BE$77</f>
        <v>0</v>
      </c>
      <c r="BF45" s="181">
        <f>'Tabеla 4'!BF45/'Tabеla 4'!BF$77</f>
        <v>0</v>
      </c>
      <c r="BH45" s="5"/>
      <c r="BI45" s="4"/>
      <c r="BJ45" s="4"/>
    </row>
    <row r="46" spans="2:62" ht="13.5" x14ac:dyDescent="0.25">
      <c r="B46" s="54"/>
      <c r="C46" s="54"/>
      <c r="D46" s="112" t="s">
        <v>60</v>
      </c>
      <c r="E46" s="111"/>
      <c r="F46" s="54"/>
      <c r="G46" s="25">
        <v>23</v>
      </c>
      <c r="H46" s="80" t="s">
        <v>137</v>
      </c>
      <c r="I46" s="30" t="s">
        <v>138</v>
      </c>
      <c r="J46" s="166">
        <f>'Tabеla 4'!J46/'Tabеla 4'!J$77</f>
        <v>4.2999999999999997E-2</v>
      </c>
      <c r="K46" s="166">
        <f>'Tabеla 4'!K46/'Tabеla 4'!K$77</f>
        <v>1E-3</v>
      </c>
      <c r="L46" s="166">
        <f>'Tabеla 4'!L46/'Tabеla 4'!L$77</f>
        <v>5.0000000000000001E-3</v>
      </c>
      <c r="M46" s="167">
        <f>'Tabеla 4'!M46/'Tabеla 4'!M$77</f>
        <v>2.9000000000000001E-2</v>
      </c>
      <c r="N46" s="167">
        <f>'Tabеla 4'!N46/'Tabеla 4'!N$77</f>
        <v>8.0000000000000002E-3</v>
      </c>
      <c r="O46" s="166">
        <f>'Tabеla 4'!O46/'Tabеla 4'!O$77</f>
        <v>6.0000000000000001E-3</v>
      </c>
      <c r="P46" s="166">
        <f>'Tabеla 4'!P46/'Tabеla 4'!P$77</f>
        <v>2.5999999999999999E-2</v>
      </c>
      <c r="Q46" s="167">
        <f>'Tabеla 4'!Q46/'Tabеla 4'!Q$77</f>
        <v>0</v>
      </c>
      <c r="R46" s="166">
        <f>'Tabеla 4'!R46/'Tabеla 4'!R$77</f>
        <v>2.3E-2</v>
      </c>
      <c r="S46" s="167">
        <f>'Tabеla 4'!S46/'Tabеla 4'!S$77</f>
        <v>2.5999999999999999E-2</v>
      </c>
      <c r="T46" s="167">
        <f>'Tabеla 4'!T46/'Tabеla 4'!T$77</f>
        <v>3.2000000000000001E-2</v>
      </c>
      <c r="U46" s="166">
        <f>'Tabеla 4'!U46/'Tabеla 4'!U$77</f>
        <v>0</v>
      </c>
      <c r="V46" s="167">
        <f>'Tabеla 4'!V46/'Tabеla 4'!V$77</f>
        <v>2.5999999999999999E-2</v>
      </c>
      <c r="W46" s="166">
        <f>'Tabеla 4'!W46/'Tabеla 4'!W$77</f>
        <v>0</v>
      </c>
      <c r="X46" s="166">
        <f>'Tabеla 4'!X46/'Tabеla 4'!X$77</f>
        <v>0.17100000000000001</v>
      </c>
      <c r="Y46" s="166">
        <f>'Tabеla 4'!Y46/'Tabеla 4'!Y$77</f>
        <v>0</v>
      </c>
      <c r="Z46" s="166">
        <f>'Tabеla 4'!Z46/'Tabеla 4'!Z$77</f>
        <v>0</v>
      </c>
      <c r="AA46" s="166">
        <f>'Tabеla 4'!AA46/'Tabеla 4'!AA$77</f>
        <v>2.4E-2</v>
      </c>
      <c r="AB46" s="166">
        <f>'Tabеla 4'!AB46/'Tabеla 4'!AB$77</f>
        <v>2.8000000000000001E-2</v>
      </c>
      <c r="AC46" s="166">
        <f>'Tabеla 4'!AC46/'Tabеla 4'!AC$77</f>
        <v>3.3000000000000002E-2</v>
      </c>
      <c r="AD46" s="166">
        <f>'Tabеla 4'!AD46/'Tabеla 4'!AD$77</f>
        <v>2.4E-2</v>
      </c>
      <c r="AE46" s="166">
        <f>'Tabеla 4'!AE46/'Tabеla 4'!AE$77</f>
        <v>1.9E-2</v>
      </c>
      <c r="AF46" s="166">
        <f>'Tabеla 4'!AF46/'Tabеla 4'!AF$77</f>
        <v>1.2E-2</v>
      </c>
      <c r="AG46" s="166">
        <f>'Tabеla 4'!AG46/'Tabеla 4'!AG$77</f>
        <v>3.5999999999999997E-2</v>
      </c>
      <c r="AH46" s="166">
        <f>'Tabеla 4'!AH46/'Tabеla 4'!AH$77</f>
        <v>1E-3</v>
      </c>
      <c r="AI46" s="168">
        <f>'Tabеla 4'!AI46/'Tabеla 4'!AI$77</f>
        <v>0.02</v>
      </c>
      <c r="AJ46" s="166">
        <f>'Tabеla 4'!AJ46/'Tabеla 4'!AJ$77</f>
        <v>2E-3</v>
      </c>
      <c r="AK46" s="166">
        <f>'Tabеla 4'!AK46/'Tabеla 4'!AK$77</f>
        <v>0.13200000000000001</v>
      </c>
      <c r="AL46" s="166">
        <f>'Tabеla 4'!AL46/'Tabеla 4'!AL$77</f>
        <v>7.1999999999999995E-2</v>
      </c>
      <c r="AM46" s="166">
        <f>'Tabеla 4'!AM46/'Tabеla 4'!AM$77</f>
        <v>0</v>
      </c>
      <c r="AN46" s="166">
        <f>'Tabеla 4'!AN46/'Tabеla 4'!AN$77</f>
        <v>4.0000000000000001E-3</v>
      </c>
      <c r="AO46" s="166">
        <f>'Tabеla 4'!AO46/'Tabеla 4'!AO$77</f>
        <v>3.1E-2</v>
      </c>
      <c r="AP46" s="166">
        <f>'Tabеla 4'!AP46/'Tabеla 4'!AP$77</f>
        <v>6.0000000000000001E-3</v>
      </c>
      <c r="AQ46" s="166">
        <f>'Tabеla 4'!AQ46/'Tabеla 4'!AQ$77</f>
        <v>2.7E-2</v>
      </c>
      <c r="AR46" s="166">
        <f>'Tabеla 4'!AR46/'Tabеla 4'!AR$77</f>
        <v>1.7000000000000001E-2</v>
      </c>
      <c r="AS46" s="166">
        <f>'Tabеla 4'!AS46/'Tabеla 4'!AS$77</f>
        <v>0</v>
      </c>
      <c r="AT46" s="166">
        <f>'Tabеla 4'!AT46/'Tabеla 4'!AT$77</f>
        <v>2.4E-2</v>
      </c>
      <c r="AU46" s="166">
        <f>'Tabеla 4'!AU46/'Tabеla 4'!AU$77</f>
        <v>2.7E-2</v>
      </c>
      <c r="AV46" s="166">
        <f>'Tabеla 4'!AV46/'Tabеla 4'!AV$77</f>
        <v>3.6999999999999998E-2</v>
      </c>
      <c r="AW46" s="166">
        <f>'Tabеla 4'!AW46/'Tabеla 4'!AW$77</f>
        <v>0</v>
      </c>
      <c r="AX46" s="166">
        <f>'Tabеla 4'!AX46/'Tabеla 4'!AX$77</f>
        <v>4.0000000000000001E-3</v>
      </c>
      <c r="AY46" s="166">
        <f>'Tabеla 4'!AY46/'Tabеla 4'!AY$77</f>
        <v>2.1000000000000001E-2</v>
      </c>
      <c r="AZ46" s="166">
        <f>'Tabеla 4'!AZ46/'Tabеla 4'!AZ$77</f>
        <v>1.0999999999999999E-2</v>
      </c>
      <c r="BA46" s="166">
        <f>'Tabеla 4'!BA46/'Tabеla 4'!BA$77</f>
        <v>1.0999999999999999E-2</v>
      </c>
      <c r="BB46" s="166">
        <f>'Tabеla 4'!BB46/'Tabеla 4'!BB$77</f>
        <v>1.0999999999999999E-2</v>
      </c>
      <c r="BC46" s="166">
        <f>'Tabеla 4'!BC46/'Tabеla 4'!BC$77</f>
        <v>1.2999999999999999E-2</v>
      </c>
      <c r="BD46" s="166">
        <f>'Tabеla 4'!BD46/'Tabеla 4'!BD$77</f>
        <v>3.2000000000000001E-2</v>
      </c>
      <c r="BE46" s="166">
        <f>'Tabеla 4'!BE46/'Tabеla 4'!BE$77</f>
        <v>2.1000000000000001E-2</v>
      </c>
      <c r="BF46" s="166">
        <f>'Tabеla 4'!BF46/'Tabеla 4'!BF$77</f>
        <v>2.3E-2</v>
      </c>
      <c r="BH46" s="5"/>
      <c r="BI46" s="9"/>
      <c r="BJ46" s="4"/>
    </row>
    <row r="47" spans="2:62" ht="14.25" thickBot="1" x14ac:dyDescent="0.3">
      <c r="B47" s="92"/>
      <c r="C47" s="92"/>
      <c r="D47" s="118"/>
      <c r="E47" s="119"/>
      <c r="F47" s="92"/>
      <c r="G47" s="42"/>
      <c r="H47" s="120"/>
      <c r="I47" s="121"/>
      <c r="J47" s="171">
        <f>'Tabеla 4'!J47/'Tabеla 4'!J$77</f>
        <v>0</v>
      </c>
      <c r="K47" s="171">
        <f>'Tabеla 4'!K47/'Tabеla 4'!K$77</f>
        <v>0</v>
      </c>
      <c r="L47" s="171">
        <f>'Tabеla 4'!L47/'Tabеla 4'!L$77</f>
        <v>0</v>
      </c>
      <c r="M47" s="171">
        <f>'Tabеla 4'!M47/'Tabеla 4'!M$77</f>
        <v>0</v>
      </c>
      <c r="N47" s="171">
        <f>'Tabеla 4'!N47/'Tabеla 4'!N$77</f>
        <v>0</v>
      </c>
      <c r="O47" s="171">
        <f>'Tabеla 4'!O47/'Tabеla 4'!O$77</f>
        <v>0</v>
      </c>
      <c r="P47" s="171">
        <f>'Tabеla 4'!P47/'Tabеla 4'!P$77</f>
        <v>0</v>
      </c>
      <c r="Q47" s="171">
        <f>'Tabеla 4'!Q47/'Tabеla 4'!Q$77</f>
        <v>0</v>
      </c>
      <c r="R47" s="171">
        <f>'Tabеla 4'!R47/'Tabеla 4'!R$77</f>
        <v>0</v>
      </c>
      <c r="S47" s="171">
        <f>'Tabеla 4'!S47/'Tabеla 4'!S$77</f>
        <v>0</v>
      </c>
      <c r="T47" s="171">
        <f>'Tabеla 4'!T47/'Tabеla 4'!T$77</f>
        <v>0</v>
      </c>
      <c r="U47" s="171">
        <f>'Tabеla 4'!U47/'Tabеla 4'!U$77</f>
        <v>0</v>
      </c>
      <c r="V47" s="171">
        <f>'Tabеla 4'!V47/'Tabеla 4'!V$77</f>
        <v>0</v>
      </c>
      <c r="W47" s="171">
        <f>'Tabеla 4'!W47/'Tabеla 4'!W$77</f>
        <v>0</v>
      </c>
      <c r="X47" s="171">
        <f>'Tabеla 4'!X47/'Tabеla 4'!X$77</f>
        <v>0</v>
      </c>
      <c r="Y47" s="171">
        <f>'Tabеla 4'!Y47/'Tabеla 4'!Y$77</f>
        <v>0</v>
      </c>
      <c r="Z47" s="171">
        <f>'Tabеla 4'!Z47/'Tabеla 4'!Z$77</f>
        <v>0</v>
      </c>
      <c r="AA47" s="171">
        <f>'Tabеla 4'!AA47/'Tabеla 4'!AA$77</f>
        <v>0</v>
      </c>
      <c r="AB47" s="171">
        <f>'Tabеla 4'!AB47/'Tabеla 4'!AB$77</f>
        <v>0</v>
      </c>
      <c r="AC47" s="171">
        <f>'Tabеla 4'!AC47/'Tabеla 4'!AC$77</f>
        <v>0</v>
      </c>
      <c r="AD47" s="171">
        <f>'Tabеla 4'!AD47/'Tabеla 4'!AD$77</f>
        <v>0</v>
      </c>
      <c r="AE47" s="171">
        <f>'Tabеla 4'!AE47/'Tabеla 4'!AE$77</f>
        <v>0</v>
      </c>
      <c r="AF47" s="171">
        <f>'Tabеla 4'!AF47/'Tabеla 4'!AF$77</f>
        <v>0</v>
      </c>
      <c r="AG47" s="171">
        <f>'Tabеla 4'!AG47/'Tabеla 4'!AG$77</f>
        <v>0</v>
      </c>
      <c r="AH47" s="171">
        <f>'Tabеla 4'!AH47/'Tabеla 4'!AH$77</f>
        <v>0</v>
      </c>
      <c r="AI47" s="171">
        <f>'Tabеla 4'!AI47/'Tabеla 4'!AI$77</f>
        <v>0</v>
      </c>
      <c r="AJ47" s="171">
        <f>'Tabеla 4'!AJ47/'Tabеla 4'!AJ$77</f>
        <v>0</v>
      </c>
      <c r="AK47" s="171">
        <f>'Tabеla 4'!AK47/'Tabеla 4'!AK$77</f>
        <v>0</v>
      </c>
      <c r="AL47" s="171">
        <f>'Tabеla 4'!AL47/'Tabеla 4'!AL$77</f>
        <v>0</v>
      </c>
      <c r="AM47" s="171">
        <f>'Tabеla 4'!AM47/'Tabеla 4'!AM$77</f>
        <v>0</v>
      </c>
      <c r="AN47" s="171">
        <f>'Tabеla 4'!AN47/'Tabеla 4'!AN$77</f>
        <v>0</v>
      </c>
      <c r="AO47" s="171">
        <f>'Tabеla 4'!AO47/'Tabеla 4'!AO$77</f>
        <v>0</v>
      </c>
      <c r="AP47" s="171">
        <f>'Tabеla 4'!AP47/'Tabеla 4'!AP$77</f>
        <v>0</v>
      </c>
      <c r="AQ47" s="171">
        <f>'Tabеla 4'!AQ47/'Tabеla 4'!AQ$77</f>
        <v>0</v>
      </c>
      <c r="AR47" s="171">
        <f>'Tabеla 4'!AR47/'Tabеla 4'!AR$77</f>
        <v>0</v>
      </c>
      <c r="AS47" s="171">
        <f>'Tabеla 4'!AS47/'Tabеla 4'!AS$77</f>
        <v>0</v>
      </c>
      <c r="AT47" s="171">
        <f>'Tabеla 4'!AT47/'Tabеla 4'!AT$77</f>
        <v>0</v>
      </c>
      <c r="AU47" s="171">
        <f>'Tabеla 4'!AU47/'Tabеla 4'!AU$77</f>
        <v>0</v>
      </c>
      <c r="AV47" s="171">
        <f>'Tabеla 4'!AV47/'Tabеla 4'!AV$77</f>
        <v>0</v>
      </c>
      <c r="AW47" s="171">
        <f>'Tabеla 4'!AW47/'Tabеla 4'!AW$77</f>
        <v>0</v>
      </c>
      <c r="AX47" s="171">
        <f>'Tabеla 4'!AX47/'Tabеla 4'!AX$77</f>
        <v>0</v>
      </c>
      <c r="AY47" s="171">
        <f>'Tabеla 4'!AY47/'Tabеla 4'!AY$77</f>
        <v>0</v>
      </c>
      <c r="AZ47" s="171">
        <f>'Tabеla 4'!AZ47/'Tabеla 4'!AZ$77</f>
        <v>0</v>
      </c>
      <c r="BA47" s="171">
        <f>'Tabеla 4'!BA47/'Tabеla 4'!BA$77</f>
        <v>0</v>
      </c>
      <c r="BB47" s="171">
        <f>'Tabеla 4'!BB47/'Tabеla 4'!BB$77</f>
        <v>0</v>
      </c>
      <c r="BC47" s="171">
        <f>'Tabеla 4'!BC47/'Tabеla 4'!BC$77</f>
        <v>0</v>
      </c>
      <c r="BD47" s="171">
        <f>'Tabеla 4'!BD47/'Tabеla 4'!BD$77</f>
        <v>0</v>
      </c>
      <c r="BE47" s="171">
        <f>'Tabеla 4'!BE47/'Tabеla 4'!BE$77</f>
        <v>0</v>
      </c>
      <c r="BF47" s="171">
        <f>'Tabеla 4'!BF47/'Tabеla 4'!BF$77</f>
        <v>0</v>
      </c>
      <c r="BH47" s="5"/>
      <c r="BI47" s="4"/>
      <c r="BJ47" s="4"/>
    </row>
    <row r="48" spans="2:62" ht="15" thickTop="1" thickBot="1" x14ac:dyDescent="0.3">
      <c r="B48" s="96" t="s">
        <v>139</v>
      </c>
      <c r="C48" s="96"/>
      <c r="D48" s="96"/>
      <c r="E48" s="97"/>
      <c r="F48" s="96"/>
      <c r="G48" s="98"/>
      <c r="H48" s="206" t="s">
        <v>140</v>
      </c>
      <c r="I48" s="99"/>
      <c r="J48" s="174">
        <f>'Tabеla 4'!J48/'Tabеla 4'!J$77</f>
        <v>4.2999999999999997E-2</v>
      </c>
      <c r="K48" s="174">
        <f>'Tabеla 4'!K48/'Tabеla 4'!K$77</f>
        <v>8.6999999999999994E-2</v>
      </c>
      <c r="L48" s="174">
        <f>'Tabеla 4'!L48/'Tabеla 4'!L$77</f>
        <v>5.3999999999999999E-2</v>
      </c>
      <c r="M48" s="174">
        <f>'Tabеla 4'!M48/'Tabеla 4'!M$77</f>
        <v>0.105</v>
      </c>
      <c r="N48" s="174">
        <f>'Tabеla 4'!N48/'Tabеla 4'!N$77</f>
        <v>0.10199999999999999</v>
      </c>
      <c r="O48" s="174">
        <f>'Tabеla 4'!O48/'Tabеla 4'!O$77</f>
        <v>0.06</v>
      </c>
      <c r="P48" s="174">
        <f>'Tabеla 4'!P48/'Tabеla 4'!P$77</f>
        <v>0.15</v>
      </c>
      <c r="Q48" s="174">
        <f>'Tabеla 4'!Q48/'Tabеla 4'!Q$77</f>
        <v>3.5999999999999997E-2</v>
      </c>
      <c r="R48" s="174">
        <f>'Tabеla 4'!R48/'Tabеla 4'!R$77</f>
        <v>0.122</v>
      </c>
      <c r="S48" s="174">
        <f>'Tabеla 4'!S48/'Tabеla 4'!S$77</f>
        <v>9.8000000000000004E-2</v>
      </c>
      <c r="T48" s="174">
        <f>'Tabеla 4'!T48/'Tabеla 4'!T$77</f>
        <v>0.20599999999999999</v>
      </c>
      <c r="U48" s="174">
        <f>'Tabеla 4'!U48/'Tabеla 4'!U$77</f>
        <v>4.1000000000000002E-2</v>
      </c>
      <c r="V48" s="174">
        <f>'Tabеla 4'!V48/'Tabеla 4'!V$77</f>
        <v>4.5999999999999999E-2</v>
      </c>
      <c r="W48" s="174">
        <f>'Tabеla 4'!W48/'Tabеla 4'!W$77</f>
        <v>9.7000000000000003E-2</v>
      </c>
      <c r="X48" s="174">
        <f>'Tabеla 4'!X48/'Tabеla 4'!X$77</f>
        <v>7.3999999999999996E-2</v>
      </c>
      <c r="Y48" s="174">
        <f>'Tabеla 4'!Y48/'Tabеla 4'!Y$77</f>
        <v>0.16200000000000001</v>
      </c>
      <c r="Z48" s="174">
        <f>'Tabеla 4'!Z48/'Tabеla 4'!Z$77</f>
        <v>6.0999999999999999E-2</v>
      </c>
      <c r="AA48" s="174">
        <f>'Tabеla 4'!AA48/'Tabеla 4'!AA$77</f>
        <v>0.17299999999999999</v>
      </c>
      <c r="AB48" s="174">
        <f>'Tabеla 4'!AB48/'Tabеla 4'!AB$77</f>
        <v>9.4E-2</v>
      </c>
      <c r="AC48" s="174">
        <f>'Tabеla 4'!AC48/'Tabеla 4'!AC$77</f>
        <v>3.1E-2</v>
      </c>
      <c r="AD48" s="174">
        <f>'Tabеla 4'!AD48/'Tabеla 4'!AD$77</f>
        <v>0.04</v>
      </c>
      <c r="AE48" s="174">
        <f>'Tabеla 4'!AE48/'Tabеla 4'!AE$77</f>
        <v>0.05</v>
      </c>
      <c r="AF48" s="174">
        <f>'Tabеla 4'!AF48/'Tabеla 4'!AF$77</f>
        <v>7.4999999999999997E-2</v>
      </c>
      <c r="AG48" s="174">
        <f>'Tabеla 4'!AG48/'Tabеla 4'!AG$77</f>
        <v>0.109</v>
      </c>
      <c r="AH48" s="174">
        <f>'Tabеla 4'!AH48/'Tabеla 4'!AH$77</f>
        <v>7.3999999999999996E-2</v>
      </c>
      <c r="AI48" s="174">
        <f>'Tabеla 4'!AI48/'Tabеla 4'!AI$77</f>
        <v>6.5000000000000002E-2</v>
      </c>
      <c r="AJ48" s="174">
        <f>'Tabеla 4'!AJ48/'Tabеla 4'!AJ$77</f>
        <v>0.05</v>
      </c>
      <c r="AK48" s="174">
        <f>'Tabеla 4'!AK48/'Tabеla 4'!AK$77</f>
        <v>8.7999999999999995E-2</v>
      </c>
      <c r="AL48" s="174">
        <f>'Tabеla 4'!AL48/'Tabеla 4'!AL$77</f>
        <v>9.5000000000000001E-2</v>
      </c>
      <c r="AM48" s="174">
        <f>'Tabеla 4'!AM48/'Tabеla 4'!AM$77</f>
        <v>0.04</v>
      </c>
      <c r="AN48" s="174">
        <f>'Tabеla 4'!AN48/'Tabеla 4'!AN$77</f>
        <v>0.25800000000000001</v>
      </c>
      <c r="AO48" s="174">
        <f>'Tabеla 4'!AO48/'Tabеla 4'!AO$77</f>
        <v>6.8000000000000005E-2</v>
      </c>
      <c r="AP48" s="174">
        <f>'Tabеla 4'!AP48/'Tabеla 4'!AP$77</f>
        <v>6.0999999999999999E-2</v>
      </c>
      <c r="AQ48" s="174">
        <f>'Tabеla 4'!AQ48/'Tabеla 4'!AQ$77</f>
        <v>7.2999999999999995E-2</v>
      </c>
      <c r="AR48" s="174">
        <f>'Tabеla 4'!AR48/'Tabеla 4'!AR$77</f>
        <v>5.3999999999999999E-2</v>
      </c>
      <c r="AS48" s="174">
        <f>'Tabеla 4'!AS48/'Tabеla 4'!AS$77</f>
        <v>7.8E-2</v>
      </c>
      <c r="AT48" s="174">
        <f>'Tabеla 4'!AT48/'Tabеla 4'!AT$77</f>
        <v>0.06</v>
      </c>
      <c r="AU48" s="174">
        <f>'Tabеla 4'!AU48/'Tabеla 4'!AU$77</f>
        <v>8.8999999999999996E-2</v>
      </c>
      <c r="AV48" s="174">
        <f>'Tabеla 4'!AV48/'Tabеla 4'!AV$77</f>
        <v>7.3999999999999996E-2</v>
      </c>
      <c r="AW48" s="174">
        <f>'Tabеla 4'!AW48/'Tabеla 4'!AW$77</f>
        <v>0.14199999999999999</v>
      </c>
      <c r="AX48" s="174">
        <f>'Tabеla 4'!AX48/'Tabеla 4'!AX$77</f>
        <v>0.24</v>
      </c>
      <c r="AY48" s="174">
        <f>'Tabеla 4'!AY48/'Tabеla 4'!AY$77</f>
        <v>0.109</v>
      </c>
      <c r="AZ48" s="174">
        <f>'Tabеla 4'!AZ48/'Tabеla 4'!AZ$77</f>
        <v>8.5000000000000006E-2</v>
      </c>
      <c r="BA48" s="174">
        <f>'Tabеla 4'!BA48/'Tabеla 4'!BA$77</f>
        <v>0.16400000000000001</v>
      </c>
      <c r="BB48" s="174">
        <f>'Tabеla 4'!BB48/'Tabеla 4'!BB$77</f>
        <v>0.11799999999999999</v>
      </c>
      <c r="BC48" s="174">
        <f>'Tabеla 4'!BC48/'Tabеla 4'!BC$77</f>
        <v>0.13</v>
      </c>
      <c r="BD48" s="174">
        <f>'Tabеla 4'!BD48/'Tabеla 4'!BD$77</f>
        <v>0.32300000000000001</v>
      </c>
      <c r="BE48" s="174">
        <f>'Tabеla 4'!BE48/'Tabеla 4'!BE$77</f>
        <v>0.219</v>
      </c>
      <c r="BF48" s="174">
        <f>'Tabеla 4'!BF48/'Tabеla 4'!BF$77</f>
        <v>0.16600000000000001</v>
      </c>
      <c r="BH48" s="5"/>
      <c r="BI48" s="4"/>
      <c r="BJ48" s="4"/>
    </row>
    <row r="49" spans="2:62" ht="14.25" thickTop="1" x14ac:dyDescent="0.25">
      <c r="B49" s="35"/>
      <c r="C49" s="88" t="s">
        <v>51</v>
      </c>
      <c r="D49" s="35"/>
      <c r="E49" s="89"/>
      <c r="F49" s="35"/>
      <c r="G49" s="37"/>
      <c r="H49" s="90" t="s">
        <v>141</v>
      </c>
      <c r="I49" s="91" t="s">
        <v>142</v>
      </c>
      <c r="J49" s="182">
        <f>'Tabеla 4'!J49/'Tabеla 4'!J$77</f>
        <v>1.4999999999999999E-2</v>
      </c>
      <c r="K49" s="182">
        <f>'Tabеla 4'!K49/'Tabеla 4'!K$77</f>
        <v>5.6000000000000001E-2</v>
      </c>
      <c r="L49" s="182">
        <f>'Tabеla 4'!L49/'Tabеla 4'!L$77</f>
        <v>0.01</v>
      </c>
      <c r="M49" s="182">
        <f>'Tabеla 4'!M49/'Tabеla 4'!M$77</f>
        <v>2.8000000000000001E-2</v>
      </c>
      <c r="N49" s="182">
        <f>'Tabеla 4'!N49/'Tabеla 4'!N$77</f>
        <v>2.5999999999999999E-2</v>
      </c>
      <c r="O49" s="182">
        <f>'Tabеla 4'!O49/'Tabеla 4'!O$77</f>
        <v>4.0000000000000001E-3</v>
      </c>
      <c r="P49" s="182">
        <f>'Tabеla 4'!P49/'Tabеla 4'!P$77</f>
        <v>0.10299999999999999</v>
      </c>
      <c r="Q49" s="182">
        <f>'Tabеla 4'!Q49/'Tabеla 4'!Q$77</f>
        <v>1.2999999999999999E-2</v>
      </c>
      <c r="R49" s="182">
        <f>'Tabеla 4'!R49/'Tabеla 4'!R$77</f>
        <v>2.3E-2</v>
      </c>
      <c r="S49" s="182">
        <f>'Tabеla 4'!S49/'Tabеla 4'!S$77</f>
        <v>2.9000000000000001E-2</v>
      </c>
      <c r="T49" s="182">
        <f>'Tabеla 4'!T49/'Tabеla 4'!T$77</f>
        <v>7.2999999999999995E-2</v>
      </c>
      <c r="U49" s="182">
        <f>'Tabеla 4'!U49/'Tabеla 4'!U$77</f>
        <v>0.02</v>
      </c>
      <c r="V49" s="182">
        <f>'Tabеla 4'!V49/'Tabеla 4'!V$77</f>
        <v>2.8000000000000001E-2</v>
      </c>
      <c r="W49" s="182">
        <f>'Tabеla 4'!W49/'Tabеla 4'!W$77</f>
        <v>2.8000000000000001E-2</v>
      </c>
      <c r="X49" s="182">
        <f>'Tabеla 4'!X49/'Tabеla 4'!X$77</f>
        <v>3.3000000000000002E-2</v>
      </c>
      <c r="Y49" s="182">
        <f>'Tabеla 4'!Y49/'Tabеla 4'!Y$77</f>
        <v>0.14000000000000001</v>
      </c>
      <c r="Z49" s="182">
        <f>'Tabеla 4'!Z49/'Tabеla 4'!Z$77</f>
        <v>1.7000000000000001E-2</v>
      </c>
      <c r="AA49" s="182">
        <f>'Tabеla 4'!AA49/'Tabеla 4'!AA$77</f>
        <v>0.113</v>
      </c>
      <c r="AB49" s="182">
        <f>'Tabеla 4'!AB49/'Tabеla 4'!AB$77</f>
        <v>0.03</v>
      </c>
      <c r="AC49" s="182">
        <f>'Tabеla 4'!AC49/'Tabеla 4'!AC$77</f>
        <v>4.0000000000000001E-3</v>
      </c>
      <c r="AD49" s="182">
        <f>'Tabеla 4'!AD49/'Tabеla 4'!AD$77</f>
        <v>1.4E-2</v>
      </c>
      <c r="AE49" s="182">
        <f>'Tabеla 4'!AE49/'Tabеla 4'!AE$77</f>
        <v>2E-3</v>
      </c>
      <c r="AF49" s="182">
        <f>'Tabеla 4'!AF49/'Tabеla 4'!AF$77</f>
        <v>3.5000000000000003E-2</v>
      </c>
      <c r="AG49" s="182">
        <f>'Tabеla 4'!AG49/'Tabеla 4'!AG$77</f>
        <v>7.0000000000000001E-3</v>
      </c>
      <c r="AH49" s="182">
        <f>'Tabеla 4'!AH49/'Tabеla 4'!AH$77</f>
        <v>1.7000000000000001E-2</v>
      </c>
      <c r="AI49" s="182">
        <f>'Tabеla 4'!AI49/'Tabеla 4'!AI$77</f>
        <v>8.0000000000000002E-3</v>
      </c>
      <c r="AJ49" s="182">
        <f>'Tabеla 4'!AJ49/'Tabеla 4'!AJ$77</f>
        <v>8.0000000000000002E-3</v>
      </c>
      <c r="AK49" s="182">
        <f>'Tabеla 4'!AK49/'Tabеla 4'!AK$77</f>
        <v>2.4E-2</v>
      </c>
      <c r="AL49" s="182">
        <f>'Tabеla 4'!AL49/'Tabеla 4'!AL$77</f>
        <v>3.4000000000000002E-2</v>
      </c>
      <c r="AM49" s="182">
        <f>'Tabеla 4'!AM49/'Tabеla 4'!AM$77</f>
        <v>0.01</v>
      </c>
      <c r="AN49" s="182">
        <f>'Tabеla 4'!AN49/'Tabеla 4'!AN$77</f>
        <v>0.20499999999999999</v>
      </c>
      <c r="AO49" s="182">
        <f>'Tabеla 4'!AO49/'Tabеla 4'!AO$77</f>
        <v>2.1000000000000001E-2</v>
      </c>
      <c r="AP49" s="182">
        <f>'Tabеla 4'!AP49/'Tabеla 4'!AP$77</f>
        <v>1.0999999999999999E-2</v>
      </c>
      <c r="AQ49" s="182">
        <f>'Tabеla 4'!AQ49/'Tabеla 4'!AQ$77</f>
        <v>1.4E-2</v>
      </c>
      <c r="AR49" s="182">
        <f>'Tabеla 4'!AR49/'Tabеla 4'!AR$77</f>
        <v>1.7999999999999999E-2</v>
      </c>
      <c r="AS49" s="182">
        <f>'Tabеla 4'!AS49/'Tabеla 4'!AS$77</f>
        <v>0.04</v>
      </c>
      <c r="AT49" s="182">
        <f>'Tabеla 4'!AT49/'Tabеla 4'!AT$77</f>
        <v>1.7999999999999999E-2</v>
      </c>
      <c r="AU49" s="182">
        <f>'Tabеla 4'!AU49/'Tabеla 4'!AU$77</f>
        <v>3.4000000000000002E-2</v>
      </c>
      <c r="AV49" s="182">
        <f>'Tabеla 4'!AV49/'Tabеla 4'!AV$77</f>
        <v>3.2000000000000001E-2</v>
      </c>
      <c r="AW49" s="182">
        <f>'Tabеla 4'!AW49/'Tabеla 4'!AW$77</f>
        <v>6.2E-2</v>
      </c>
      <c r="AX49" s="182">
        <f>'Tabеla 4'!AX49/'Tabеla 4'!AX$77</f>
        <v>0.13200000000000001</v>
      </c>
      <c r="AY49" s="182">
        <f>'Tabеla 4'!AY49/'Tabеla 4'!AY$77</f>
        <v>4.7E-2</v>
      </c>
      <c r="AZ49" s="182">
        <f>'Tabеla 4'!AZ49/'Tabеla 4'!AZ$77</f>
        <v>2.3E-2</v>
      </c>
      <c r="BA49" s="182">
        <f>'Tabеla 4'!BA49/'Tabеla 4'!BA$77</f>
        <v>3.5000000000000003E-2</v>
      </c>
      <c r="BB49" s="182">
        <f>'Tabеla 4'!BB49/'Tabеla 4'!BB$77</f>
        <v>2.1000000000000001E-2</v>
      </c>
      <c r="BC49" s="182">
        <f>'Tabеla 4'!BC49/'Tabеla 4'!BC$77</f>
        <v>4.7E-2</v>
      </c>
      <c r="BD49" s="182">
        <f>'Tabеla 4'!BD49/'Tabеla 4'!BD$77</f>
        <v>0.23899999999999999</v>
      </c>
      <c r="BE49" s="182">
        <f>'Tabеla 4'!BE49/'Tabеla 4'!BE$77</f>
        <v>0.13500000000000001</v>
      </c>
      <c r="BF49" s="182">
        <f>'Tabеla 4'!BF49/'Tabеla 4'!BF$77</f>
        <v>9.2999999999999999E-2</v>
      </c>
      <c r="BH49" s="5"/>
      <c r="BI49" s="4"/>
      <c r="BJ49" s="4"/>
    </row>
    <row r="50" spans="2:62" ht="13.5" x14ac:dyDescent="0.25">
      <c r="B50" s="24"/>
      <c r="C50" s="54"/>
      <c r="D50" s="71" t="s">
        <v>57</v>
      </c>
      <c r="E50" s="72"/>
      <c r="F50" s="71"/>
      <c r="G50" s="73"/>
      <c r="H50" s="74" t="s">
        <v>143</v>
      </c>
      <c r="I50" s="75" t="s">
        <v>144</v>
      </c>
      <c r="J50" s="169">
        <f>'Tabеla 4'!J50/'Tabеla 4'!J$77</f>
        <v>1.2E-2</v>
      </c>
      <c r="K50" s="169">
        <f>'Tabеla 4'!K50/'Tabеla 4'!K$77</f>
        <v>5.6000000000000001E-2</v>
      </c>
      <c r="L50" s="169">
        <f>'Tabеla 4'!L50/'Tabеla 4'!L$77</f>
        <v>6.0000000000000001E-3</v>
      </c>
      <c r="M50" s="169">
        <f>'Tabеla 4'!M50/'Tabеla 4'!M$77</f>
        <v>1.4E-2</v>
      </c>
      <c r="N50" s="169">
        <f>'Tabеla 4'!N50/'Tabеla 4'!N$77</f>
        <v>0.02</v>
      </c>
      <c r="O50" s="169">
        <f>'Tabеla 4'!O50/'Tabеla 4'!O$77</f>
        <v>3.0000000000000001E-3</v>
      </c>
      <c r="P50" s="169">
        <f>'Tabеla 4'!P50/'Tabеla 4'!P$77</f>
        <v>0.10299999999999999</v>
      </c>
      <c r="Q50" s="169">
        <f>'Tabеla 4'!Q50/'Tabеla 4'!Q$77</f>
        <v>1.2999999999999999E-2</v>
      </c>
      <c r="R50" s="169">
        <f>'Tabеla 4'!R50/'Tabеla 4'!R$77</f>
        <v>2.3E-2</v>
      </c>
      <c r="S50" s="169">
        <f>'Tabеla 4'!S50/'Tabеla 4'!S$77</f>
        <v>2.9000000000000001E-2</v>
      </c>
      <c r="T50" s="169">
        <f>'Tabеla 4'!T50/'Tabеla 4'!T$77</f>
        <v>7.2999999999999995E-2</v>
      </c>
      <c r="U50" s="169">
        <f>'Tabеla 4'!U50/'Tabеla 4'!U$77</f>
        <v>0.02</v>
      </c>
      <c r="V50" s="169">
        <f>'Tabеla 4'!V50/'Tabеla 4'!V$77</f>
        <v>2.7E-2</v>
      </c>
      <c r="W50" s="169">
        <f>'Tabеla 4'!W50/'Tabеla 4'!W$77</f>
        <v>2.8000000000000001E-2</v>
      </c>
      <c r="X50" s="169">
        <f>'Tabеla 4'!X50/'Tabеla 4'!X$77</f>
        <v>3.3000000000000002E-2</v>
      </c>
      <c r="Y50" s="169">
        <f>'Tabеla 4'!Y50/'Tabеla 4'!Y$77</f>
        <v>0.13800000000000001</v>
      </c>
      <c r="Z50" s="169">
        <f>'Tabеla 4'!Z50/'Tabеla 4'!Z$77</f>
        <v>1.7000000000000001E-2</v>
      </c>
      <c r="AA50" s="169">
        <f>'Tabеla 4'!AA50/'Tabеla 4'!AA$77</f>
        <v>9.7000000000000003E-2</v>
      </c>
      <c r="AB50" s="169">
        <f>'Tabеla 4'!AB50/'Tabеla 4'!AB$77</f>
        <v>2.7E-2</v>
      </c>
      <c r="AC50" s="169">
        <f>'Tabеla 4'!AC50/'Tabеla 4'!AC$77</f>
        <v>2E-3</v>
      </c>
      <c r="AD50" s="169">
        <f>'Tabеla 4'!AD50/'Tabеla 4'!AD$77</f>
        <v>1.4E-2</v>
      </c>
      <c r="AE50" s="169">
        <f>'Tabеla 4'!AE50/'Tabеla 4'!AE$77</f>
        <v>2E-3</v>
      </c>
      <c r="AF50" s="169">
        <f>'Tabеla 4'!AF50/'Tabеla 4'!AF$77</f>
        <v>3.2000000000000001E-2</v>
      </c>
      <c r="AG50" s="169">
        <f>'Tabеla 4'!AG50/'Tabеla 4'!AG$77</f>
        <v>7.0000000000000001E-3</v>
      </c>
      <c r="AH50" s="169">
        <f>'Tabеla 4'!AH50/'Tabеla 4'!AH$77</f>
        <v>0.01</v>
      </c>
      <c r="AI50" s="169">
        <f>'Tabеla 4'!AI50/'Tabеla 4'!AI$77</f>
        <v>8.0000000000000002E-3</v>
      </c>
      <c r="AJ50" s="169">
        <f>'Tabеla 4'!AJ50/'Tabеla 4'!AJ$77</f>
        <v>8.0000000000000002E-3</v>
      </c>
      <c r="AK50" s="169">
        <f>'Tabеla 4'!AK50/'Tabеla 4'!AK$77</f>
        <v>2.4E-2</v>
      </c>
      <c r="AL50" s="169">
        <f>'Tabеla 4'!AL50/'Tabеla 4'!AL$77</f>
        <v>3.1E-2</v>
      </c>
      <c r="AM50" s="169">
        <f>'Tabеla 4'!AM50/'Tabеla 4'!AM$77</f>
        <v>0.01</v>
      </c>
      <c r="AN50" s="169">
        <f>'Tabеla 4'!AN50/'Tabеla 4'!AN$77</f>
        <v>0.20399999999999999</v>
      </c>
      <c r="AO50" s="169">
        <f>'Tabеla 4'!AO50/'Tabеla 4'!AO$77</f>
        <v>2.1000000000000001E-2</v>
      </c>
      <c r="AP50" s="169">
        <f>'Tabеla 4'!AP50/'Tabеla 4'!AP$77</f>
        <v>8.9999999999999993E-3</v>
      </c>
      <c r="AQ50" s="169">
        <f>'Tabеla 4'!AQ50/'Tabеla 4'!AQ$77</f>
        <v>1.2999999999999999E-2</v>
      </c>
      <c r="AR50" s="169">
        <f>'Tabеla 4'!AR50/'Tabеla 4'!AR$77</f>
        <v>1.7000000000000001E-2</v>
      </c>
      <c r="AS50" s="169">
        <f>'Tabеla 4'!AS50/'Tabеla 4'!AS$77</f>
        <v>3.2000000000000001E-2</v>
      </c>
      <c r="AT50" s="169">
        <f>'Tabеla 4'!AT50/'Tabеla 4'!AT$77</f>
        <v>1.7999999999999999E-2</v>
      </c>
      <c r="AU50" s="169">
        <f>'Tabеla 4'!AU50/'Tabеla 4'!AU$77</f>
        <v>3.1E-2</v>
      </c>
      <c r="AV50" s="169">
        <f>'Tabеla 4'!AV50/'Tabеla 4'!AV$77</f>
        <v>3.2000000000000001E-2</v>
      </c>
      <c r="AW50" s="169">
        <f>'Tabеla 4'!AW50/'Tabеla 4'!AW$77</f>
        <v>6.2E-2</v>
      </c>
      <c r="AX50" s="169">
        <f>'Tabеla 4'!AX50/'Tabеla 4'!AX$77</f>
        <v>0.13100000000000001</v>
      </c>
      <c r="AY50" s="169">
        <f>'Tabеla 4'!AY50/'Tabеla 4'!AY$77</f>
        <v>3.9E-2</v>
      </c>
      <c r="AZ50" s="169">
        <f>'Tabеla 4'!AZ50/'Tabеla 4'!AZ$77</f>
        <v>2.3E-2</v>
      </c>
      <c r="BA50" s="169">
        <f>'Tabеla 4'!BA50/'Tabеla 4'!BA$77</f>
        <v>3.5000000000000003E-2</v>
      </c>
      <c r="BB50" s="169">
        <f>'Tabеla 4'!BB50/'Tabеla 4'!BB$77</f>
        <v>1.7999999999999999E-2</v>
      </c>
      <c r="BC50" s="169">
        <f>'Tabеla 4'!BC50/'Tabеla 4'!BC$77</f>
        <v>4.3999999999999997E-2</v>
      </c>
      <c r="BD50" s="169">
        <f>'Tabеla 4'!BD50/'Tabеla 4'!BD$77</f>
        <v>0.23599999999999999</v>
      </c>
      <c r="BE50" s="169">
        <f>'Tabеla 4'!BE50/'Tabеla 4'!BE$77</f>
        <v>0.13300000000000001</v>
      </c>
      <c r="BF50" s="169">
        <f>'Tabеla 4'!BF50/'Tabеla 4'!BF$77</f>
        <v>9.0999999999999998E-2</v>
      </c>
      <c r="BH50" s="5"/>
      <c r="BI50" s="4"/>
      <c r="BJ50" s="4"/>
    </row>
    <row r="51" spans="2:62" ht="13.5" x14ac:dyDescent="0.25">
      <c r="B51" s="24"/>
      <c r="C51" s="54"/>
      <c r="D51" s="24"/>
      <c r="E51" s="69"/>
      <c r="F51" s="24" t="s">
        <v>145</v>
      </c>
      <c r="G51" s="25">
        <v>24</v>
      </c>
      <c r="H51" s="76" t="s">
        <v>146</v>
      </c>
      <c r="I51" s="77">
        <v>741510</v>
      </c>
      <c r="J51" s="166">
        <f>'Tabеla 4'!J51/'Tabеla 4'!J$77</f>
        <v>1E-3</v>
      </c>
      <c r="K51" s="166">
        <f>'Tabеla 4'!K51/'Tabеla 4'!K$77</f>
        <v>1.0999999999999999E-2</v>
      </c>
      <c r="L51" s="166">
        <f>'Tabеla 4'!L51/'Tabеla 4'!L$77</f>
        <v>0</v>
      </c>
      <c r="M51" s="167">
        <f>'Tabеla 4'!M51/'Tabеla 4'!M$77</f>
        <v>0</v>
      </c>
      <c r="N51" s="167">
        <f>'Tabеla 4'!N51/'Tabеla 4'!N$77</f>
        <v>0</v>
      </c>
      <c r="O51" s="166">
        <f>'Tabеla 4'!O51/'Tabеla 4'!O$77</f>
        <v>0</v>
      </c>
      <c r="P51" s="166">
        <f>'Tabеla 4'!P51/'Tabеla 4'!P$77</f>
        <v>0</v>
      </c>
      <c r="Q51" s="167">
        <f>'Tabеla 4'!Q51/'Tabеla 4'!Q$77</f>
        <v>1E-3</v>
      </c>
      <c r="R51" s="166">
        <f>'Tabеla 4'!R51/'Tabеla 4'!R$77</f>
        <v>1.6E-2</v>
      </c>
      <c r="S51" s="167">
        <f>'Tabеla 4'!S51/'Tabеla 4'!S$77</f>
        <v>1E-3</v>
      </c>
      <c r="T51" s="167">
        <f>'Tabеla 4'!T51/'Tabеla 4'!T$77</f>
        <v>0</v>
      </c>
      <c r="U51" s="166">
        <f>'Tabеla 4'!U51/'Tabеla 4'!U$77</f>
        <v>0</v>
      </c>
      <c r="V51" s="167">
        <f>'Tabеla 4'!V51/'Tabеla 4'!V$77</f>
        <v>2.7E-2</v>
      </c>
      <c r="W51" s="166">
        <f>'Tabеla 4'!W51/'Tabеla 4'!W$77</f>
        <v>0</v>
      </c>
      <c r="X51" s="166">
        <f>'Tabеla 4'!X51/'Tabеla 4'!X$77</f>
        <v>0</v>
      </c>
      <c r="Y51" s="166">
        <f>'Tabеla 4'!Y51/'Tabеla 4'!Y$77</f>
        <v>0.13300000000000001</v>
      </c>
      <c r="Z51" s="166">
        <f>'Tabеla 4'!Z51/'Tabеla 4'!Z$77</f>
        <v>0</v>
      </c>
      <c r="AA51" s="166">
        <f>'Tabеla 4'!AA51/'Tabеla 4'!AA$77</f>
        <v>8.9999999999999993E-3</v>
      </c>
      <c r="AB51" s="166">
        <f>'Tabеla 4'!AB51/'Tabеla 4'!AB$77</f>
        <v>0</v>
      </c>
      <c r="AC51" s="166">
        <f>'Tabеla 4'!AC51/'Tabеla 4'!AC$77</f>
        <v>0</v>
      </c>
      <c r="AD51" s="166">
        <f>'Tabеla 4'!AD51/'Tabеla 4'!AD$77</f>
        <v>1.4999999999999999E-2</v>
      </c>
      <c r="AE51" s="166">
        <f>'Tabеla 4'!AE51/'Tabеla 4'!AE$77</f>
        <v>1E-3</v>
      </c>
      <c r="AF51" s="166">
        <f>'Tabеla 4'!AF51/'Tabеla 4'!AF$77</f>
        <v>2.5000000000000001E-2</v>
      </c>
      <c r="AG51" s="166">
        <f>'Tabеla 4'!AG51/'Tabеla 4'!AG$77</f>
        <v>0</v>
      </c>
      <c r="AH51" s="166">
        <f>'Tabеla 4'!AH51/'Tabеla 4'!AH$77</f>
        <v>0</v>
      </c>
      <c r="AI51" s="168">
        <f>'Tabеla 4'!AI51/'Tabеla 4'!AI$77</f>
        <v>0</v>
      </c>
      <c r="AJ51" s="166">
        <f>'Tabеla 4'!AJ51/'Tabеla 4'!AJ$77</f>
        <v>8.0000000000000002E-3</v>
      </c>
      <c r="AK51" s="166">
        <f>'Tabеla 4'!AK51/'Tabеla 4'!AK$77</f>
        <v>0</v>
      </c>
      <c r="AL51" s="166">
        <f>'Tabеla 4'!AL51/'Tabеla 4'!AL$77</f>
        <v>3.0000000000000001E-3</v>
      </c>
      <c r="AM51" s="166">
        <f>'Tabеla 4'!AM51/'Tabеla 4'!AM$77</f>
        <v>7.0000000000000001E-3</v>
      </c>
      <c r="AN51" s="166">
        <f>'Tabеla 4'!AN51/'Tabеla 4'!AN$77</f>
        <v>9.0999999999999998E-2</v>
      </c>
      <c r="AO51" s="166">
        <f>'Tabеla 4'!AO51/'Tabеla 4'!AO$77</f>
        <v>0</v>
      </c>
      <c r="AP51" s="166">
        <f>'Tabеla 4'!AP51/'Tabеla 4'!AP$77</f>
        <v>0</v>
      </c>
      <c r="AQ51" s="166">
        <f>'Tabеla 4'!AQ51/'Tabеla 4'!AQ$77</f>
        <v>0</v>
      </c>
      <c r="AR51" s="166">
        <f>'Tabеla 4'!AR51/'Tabеla 4'!AR$77</f>
        <v>0</v>
      </c>
      <c r="AS51" s="166">
        <f>'Tabеla 4'!AS51/'Tabеla 4'!AS$77</f>
        <v>1E-3</v>
      </c>
      <c r="AT51" s="166">
        <f>'Tabеla 4'!AT51/'Tabеla 4'!AT$77</f>
        <v>0</v>
      </c>
      <c r="AU51" s="166">
        <f>'Tabеla 4'!AU51/'Tabеla 4'!AU$77</f>
        <v>7.0000000000000001E-3</v>
      </c>
      <c r="AV51" s="166">
        <f>'Tabеla 4'!AV51/'Tabеla 4'!AV$77</f>
        <v>0</v>
      </c>
      <c r="AW51" s="166">
        <f>'Tabеla 4'!AW51/'Tabеla 4'!AW$77</f>
        <v>8.9999999999999993E-3</v>
      </c>
      <c r="AX51" s="166">
        <f>'Tabеla 4'!AX51/'Tabеla 4'!AX$77</f>
        <v>0.10100000000000001</v>
      </c>
      <c r="AY51" s="166">
        <f>'Tabеla 4'!AY51/'Tabеla 4'!AY$77</f>
        <v>0</v>
      </c>
      <c r="AZ51" s="166">
        <f>'Tabеla 4'!AZ51/'Tabеla 4'!AZ$77</f>
        <v>0</v>
      </c>
      <c r="BA51" s="166">
        <f>'Tabеla 4'!BA51/'Tabеla 4'!BA$77</f>
        <v>2E-3</v>
      </c>
      <c r="BB51" s="166">
        <f>'Tabеla 4'!BB51/'Tabеla 4'!BB$77</f>
        <v>1E-3</v>
      </c>
      <c r="BC51" s="166">
        <f>'Tabеla 4'!BC51/'Tabеla 4'!BC$77</f>
        <v>1.2E-2</v>
      </c>
      <c r="BD51" s="166">
        <f>'Tabеla 4'!BD51/'Tabеla 4'!BD$77</f>
        <v>0</v>
      </c>
      <c r="BE51" s="166">
        <f>'Tabеla 4'!BE51/'Tabеla 4'!BE$77</f>
        <v>7.0000000000000001E-3</v>
      </c>
      <c r="BF51" s="166">
        <f>'Tabеla 4'!BF51/'Tabеla 4'!BF$77</f>
        <v>7.0000000000000001E-3</v>
      </c>
      <c r="BH51" s="5"/>
      <c r="BI51" s="4"/>
      <c r="BJ51" s="4"/>
    </row>
    <row r="52" spans="2:62" ht="13.5" x14ac:dyDescent="0.25">
      <c r="B52" s="24"/>
      <c r="C52" s="54"/>
      <c r="D52" s="24"/>
      <c r="E52" s="69"/>
      <c r="F52" s="24" t="s">
        <v>147</v>
      </c>
      <c r="G52" s="25">
        <v>25</v>
      </c>
      <c r="H52" s="76" t="s">
        <v>148</v>
      </c>
      <c r="I52" s="77">
        <v>741520</v>
      </c>
      <c r="J52" s="166">
        <f>'Tabеla 4'!J52/'Tabеla 4'!J$77</f>
        <v>0</v>
      </c>
      <c r="K52" s="166">
        <f>'Tabеla 4'!K52/'Tabеla 4'!K$77</f>
        <v>4.2999999999999997E-2</v>
      </c>
      <c r="L52" s="166">
        <f>'Tabеla 4'!L52/'Tabеla 4'!L$77</f>
        <v>2E-3</v>
      </c>
      <c r="M52" s="167">
        <f>'Tabеla 4'!M52/'Tabеla 4'!M$77</f>
        <v>2E-3</v>
      </c>
      <c r="N52" s="167">
        <f>'Tabеla 4'!N52/'Tabеla 4'!N$77</f>
        <v>1.2E-2</v>
      </c>
      <c r="O52" s="166">
        <f>'Tabеla 4'!O52/'Tabеla 4'!O$77</f>
        <v>1E-3</v>
      </c>
      <c r="P52" s="166">
        <f>'Tabеla 4'!P52/'Tabеla 4'!P$77</f>
        <v>9.8000000000000004E-2</v>
      </c>
      <c r="Q52" s="167">
        <f>'Tabеla 4'!Q52/'Tabеla 4'!Q$77</f>
        <v>4.0000000000000001E-3</v>
      </c>
      <c r="R52" s="166">
        <f>'Tabеla 4'!R52/'Tabеla 4'!R$77</f>
        <v>4.0000000000000001E-3</v>
      </c>
      <c r="S52" s="167">
        <f>'Tabеla 4'!S52/'Tabеla 4'!S$77</f>
        <v>2.5000000000000001E-2</v>
      </c>
      <c r="T52" s="167">
        <f>'Tabеla 4'!T52/'Tabеla 4'!T$77</f>
        <v>7.2999999999999995E-2</v>
      </c>
      <c r="U52" s="166">
        <f>'Tabеla 4'!U52/'Tabеla 4'!U$77</f>
        <v>8.0000000000000002E-3</v>
      </c>
      <c r="V52" s="167">
        <f>'Tabеla 4'!V52/'Tabеla 4'!V$77</f>
        <v>0</v>
      </c>
      <c r="W52" s="166">
        <f>'Tabеla 4'!W52/'Tabеla 4'!W$77</f>
        <v>0.01</v>
      </c>
      <c r="X52" s="166">
        <f>'Tabеla 4'!X52/'Tabеla 4'!X$77</f>
        <v>0.03</v>
      </c>
      <c r="Y52" s="166">
        <f>'Tabеla 4'!Y52/'Tabеla 4'!Y$77</f>
        <v>1E-3</v>
      </c>
      <c r="Z52" s="166">
        <f>'Tabеla 4'!Z52/'Tabеla 4'!Z$77</f>
        <v>1.0999999999999999E-2</v>
      </c>
      <c r="AA52" s="166">
        <f>'Tabеla 4'!AA52/'Tabеla 4'!AA$77</f>
        <v>8.6999999999999994E-2</v>
      </c>
      <c r="AB52" s="166">
        <f>'Tabеla 4'!AB52/'Tabеla 4'!AB$77</f>
        <v>2.5999999999999999E-2</v>
      </c>
      <c r="AC52" s="166">
        <f>'Tabеla 4'!AC52/'Tabеla 4'!AC$77</f>
        <v>0</v>
      </c>
      <c r="AD52" s="166">
        <f>'Tabеla 4'!AD52/'Tabеla 4'!AD$77</f>
        <v>-1E-3</v>
      </c>
      <c r="AE52" s="166">
        <f>'Tabеla 4'!AE52/'Tabеla 4'!AE$77</f>
        <v>0</v>
      </c>
      <c r="AF52" s="166">
        <f>'Tabеla 4'!AF52/'Tabеla 4'!AF$77</f>
        <v>-6.0000000000000001E-3</v>
      </c>
      <c r="AG52" s="166">
        <f>'Tabеla 4'!AG52/'Tabеla 4'!AG$77</f>
        <v>7.0000000000000001E-3</v>
      </c>
      <c r="AH52" s="166">
        <f>'Tabеla 4'!AH52/'Tabеla 4'!AH$77</f>
        <v>7.0000000000000001E-3</v>
      </c>
      <c r="AI52" s="168">
        <f>'Tabеla 4'!AI52/'Tabеla 4'!AI$77</f>
        <v>4.0000000000000001E-3</v>
      </c>
      <c r="AJ52" s="166">
        <f>'Tabеla 4'!AJ52/'Tabеla 4'!AJ$77</f>
        <v>0</v>
      </c>
      <c r="AK52" s="166">
        <f>'Tabеla 4'!AK52/'Tabеla 4'!AK$77</f>
        <v>1.0999999999999999E-2</v>
      </c>
      <c r="AL52" s="166">
        <f>'Tabеla 4'!AL52/'Tabеla 4'!AL$77</f>
        <v>2.3E-2</v>
      </c>
      <c r="AM52" s="166">
        <f>'Tabеla 4'!AM52/'Tabеla 4'!AM$77</f>
        <v>3.0000000000000001E-3</v>
      </c>
      <c r="AN52" s="166">
        <f>'Tabеla 4'!AN52/'Tabеla 4'!AN$77</f>
        <v>0.109</v>
      </c>
      <c r="AO52" s="166">
        <f>'Tabеla 4'!AO52/'Tabеla 4'!AO$77</f>
        <v>0</v>
      </c>
      <c r="AP52" s="166">
        <f>'Tabеla 4'!AP52/'Tabеla 4'!AP$77</f>
        <v>3.0000000000000001E-3</v>
      </c>
      <c r="AQ52" s="166">
        <f>'Tabеla 4'!AQ52/'Tabеla 4'!AQ$77</f>
        <v>6.0000000000000001E-3</v>
      </c>
      <c r="AR52" s="166">
        <f>'Tabеla 4'!AR52/'Tabеla 4'!AR$77</f>
        <v>1.2E-2</v>
      </c>
      <c r="AS52" s="166">
        <f>'Tabеla 4'!AS52/'Tabеla 4'!AS$77</f>
        <v>1.7999999999999999E-2</v>
      </c>
      <c r="AT52" s="166">
        <f>'Tabеla 4'!AT52/'Tabеla 4'!AT$77</f>
        <v>1.7000000000000001E-2</v>
      </c>
      <c r="AU52" s="166">
        <f>'Tabеla 4'!AU52/'Tabеla 4'!AU$77</f>
        <v>1.9E-2</v>
      </c>
      <c r="AV52" s="166">
        <f>'Tabеla 4'!AV52/'Tabеla 4'!AV$77</f>
        <v>1.7999999999999999E-2</v>
      </c>
      <c r="AW52" s="166">
        <f>'Tabеla 4'!AW52/'Tabеla 4'!AW$77</f>
        <v>2.9000000000000001E-2</v>
      </c>
      <c r="AX52" s="166">
        <f>'Tabеla 4'!AX52/'Tabеla 4'!AX$77</f>
        <v>2.5000000000000001E-2</v>
      </c>
      <c r="AY52" s="166">
        <f>'Tabеla 4'!AY52/'Tabеla 4'!AY$77</f>
        <v>1.2E-2</v>
      </c>
      <c r="AZ52" s="166">
        <f>'Tabеla 4'!AZ52/'Tabеla 4'!AZ$77</f>
        <v>6.0000000000000001E-3</v>
      </c>
      <c r="BA52" s="166">
        <f>'Tabеla 4'!BA52/'Tabеla 4'!BA$77</f>
        <v>1E-3</v>
      </c>
      <c r="BB52" s="166">
        <f>'Tabеla 4'!BB52/'Tabеla 4'!BB$77</f>
        <v>4.0000000000000001E-3</v>
      </c>
      <c r="BC52" s="166">
        <f>'Tabеla 4'!BC52/'Tabеla 4'!BC$77</f>
        <v>1.2999999999999999E-2</v>
      </c>
      <c r="BD52" s="166">
        <f>'Tabеla 4'!BD52/'Tabеla 4'!BD$77</f>
        <v>0</v>
      </c>
      <c r="BE52" s="166">
        <f>'Tabеla 4'!BE52/'Tabеla 4'!BE$77</f>
        <v>7.0000000000000001E-3</v>
      </c>
      <c r="BF52" s="166">
        <f>'Tabеla 4'!BF52/'Tabеla 4'!BF$77</f>
        <v>1.2E-2</v>
      </c>
      <c r="BH52" s="5"/>
      <c r="BI52" s="4"/>
      <c r="BJ52" s="4"/>
    </row>
    <row r="53" spans="2:62" ht="13.5" x14ac:dyDescent="0.25">
      <c r="B53" s="24"/>
      <c r="C53" s="54"/>
      <c r="D53" s="24"/>
      <c r="E53" s="69"/>
      <c r="F53" s="24" t="s">
        <v>149</v>
      </c>
      <c r="G53" s="25">
        <v>26</v>
      </c>
      <c r="H53" s="76" t="s">
        <v>150</v>
      </c>
      <c r="I53" s="77" t="s">
        <v>151</v>
      </c>
      <c r="J53" s="166">
        <f>'Tabеla 4'!J53/'Tabеla 4'!J$77</f>
        <v>0.01</v>
      </c>
      <c r="K53" s="166">
        <f>'Tabеla 4'!K53/'Tabеla 4'!K$77</f>
        <v>1E-3</v>
      </c>
      <c r="L53" s="166">
        <f>'Tabеla 4'!L53/'Tabеla 4'!L$77</f>
        <v>3.0000000000000001E-3</v>
      </c>
      <c r="M53" s="167">
        <f>'Tabеla 4'!M53/'Tabеla 4'!M$77</f>
        <v>2E-3</v>
      </c>
      <c r="N53" s="167">
        <f>'Tabеla 4'!N53/'Tabеla 4'!N$77</f>
        <v>6.0000000000000001E-3</v>
      </c>
      <c r="O53" s="166">
        <f>'Tabеla 4'!O53/'Tabеla 4'!O$77</f>
        <v>0</v>
      </c>
      <c r="P53" s="166">
        <f>'Tabеla 4'!P53/'Tabеla 4'!P$77</f>
        <v>2E-3</v>
      </c>
      <c r="Q53" s="167">
        <f>'Tabеla 4'!Q53/'Tabеla 4'!Q$77</f>
        <v>2E-3</v>
      </c>
      <c r="R53" s="166">
        <f>'Tabеla 4'!R53/'Tabеla 4'!R$77</f>
        <v>1E-3</v>
      </c>
      <c r="S53" s="167">
        <f>'Tabеla 4'!S53/'Tabеla 4'!S$77</f>
        <v>1E-3</v>
      </c>
      <c r="T53" s="167">
        <f>'Tabеla 4'!T53/'Tabеla 4'!T$77</f>
        <v>0</v>
      </c>
      <c r="U53" s="166">
        <f>'Tabеla 4'!U53/'Tabеla 4'!U$77</f>
        <v>8.9999999999999993E-3</v>
      </c>
      <c r="V53" s="167">
        <f>'Tabеla 4'!V53/'Tabеla 4'!V$77</f>
        <v>0</v>
      </c>
      <c r="W53" s="166">
        <f>'Tabеla 4'!W53/'Tabеla 4'!W$77</f>
        <v>7.0000000000000001E-3</v>
      </c>
      <c r="X53" s="166">
        <f>'Tabеla 4'!X53/'Tabеla 4'!X$77</f>
        <v>0</v>
      </c>
      <c r="Y53" s="166">
        <f>'Tabеla 4'!Y53/'Tabеla 4'!Y$77</f>
        <v>3.0000000000000001E-3</v>
      </c>
      <c r="Z53" s="166">
        <f>'Tabеla 4'!Z53/'Tabеla 4'!Z$77</f>
        <v>5.0000000000000001E-3</v>
      </c>
      <c r="AA53" s="166">
        <f>'Tabеla 4'!AA53/'Tabеla 4'!AA$77</f>
        <v>0</v>
      </c>
      <c r="AB53" s="166">
        <f>'Tabеla 4'!AB53/'Tabеla 4'!AB$77</f>
        <v>0</v>
      </c>
      <c r="AC53" s="166">
        <f>'Tabеla 4'!AC53/'Tabеla 4'!AC$77</f>
        <v>1E-3</v>
      </c>
      <c r="AD53" s="166">
        <f>'Tabеla 4'!AD53/'Tabеla 4'!AD$77</f>
        <v>0</v>
      </c>
      <c r="AE53" s="166">
        <f>'Tabеla 4'!AE53/'Tabеla 4'!AE$77</f>
        <v>0</v>
      </c>
      <c r="AF53" s="166">
        <f>'Tabеla 4'!AF53/'Tabеla 4'!AF$77</f>
        <v>1.2E-2</v>
      </c>
      <c r="AG53" s="166">
        <f>'Tabеla 4'!AG53/'Tabеla 4'!AG$77</f>
        <v>0</v>
      </c>
      <c r="AH53" s="166">
        <f>'Tabеla 4'!AH53/'Tabеla 4'!AH$77</f>
        <v>1E-3</v>
      </c>
      <c r="AI53" s="168">
        <f>'Tabеla 4'!AI53/'Tabеla 4'!AI$77</f>
        <v>0</v>
      </c>
      <c r="AJ53" s="166">
        <f>'Tabеla 4'!AJ53/'Tabеla 4'!AJ$77</f>
        <v>0</v>
      </c>
      <c r="AK53" s="166">
        <f>'Tabеla 4'!AK53/'Tabеla 4'!AK$77</f>
        <v>2E-3</v>
      </c>
      <c r="AL53" s="166">
        <f>'Tabеla 4'!AL53/'Tabеla 4'!AL$77</f>
        <v>2E-3</v>
      </c>
      <c r="AM53" s="166">
        <f>'Tabеla 4'!AM53/'Tabеla 4'!AM$77</f>
        <v>0</v>
      </c>
      <c r="AN53" s="166">
        <f>'Tabеla 4'!AN53/'Tabеla 4'!AN$77</f>
        <v>1E-3</v>
      </c>
      <c r="AO53" s="166">
        <f>'Tabеla 4'!AO53/'Tabеla 4'!AO$77</f>
        <v>1.2999999999999999E-2</v>
      </c>
      <c r="AP53" s="166">
        <f>'Tabеla 4'!AP53/'Tabеla 4'!AP$77</f>
        <v>3.0000000000000001E-3</v>
      </c>
      <c r="AQ53" s="166">
        <f>'Tabеla 4'!AQ53/'Tabеla 4'!AQ$77</f>
        <v>4.0000000000000001E-3</v>
      </c>
      <c r="AR53" s="166">
        <f>'Tabеla 4'!AR53/'Tabеla 4'!AR$77</f>
        <v>0</v>
      </c>
      <c r="AS53" s="166">
        <f>'Tabеla 4'!AS53/'Tabеla 4'!AS$77</f>
        <v>1.0999999999999999E-2</v>
      </c>
      <c r="AT53" s="166">
        <f>'Tabеla 4'!AT53/'Tabеla 4'!AT$77</f>
        <v>0</v>
      </c>
      <c r="AU53" s="166">
        <f>'Tabеla 4'!AU53/'Tabеla 4'!AU$77</f>
        <v>3.0000000000000001E-3</v>
      </c>
      <c r="AV53" s="166">
        <f>'Tabеla 4'!AV53/'Tabеla 4'!AV$77</f>
        <v>1E-3</v>
      </c>
      <c r="AW53" s="166">
        <f>'Tabеla 4'!AW53/'Tabеla 4'!AW$77</f>
        <v>1E-3</v>
      </c>
      <c r="AX53" s="166">
        <f>'Tabеla 4'!AX53/'Tabеla 4'!AX$77</f>
        <v>0</v>
      </c>
      <c r="AY53" s="166">
        <f>'Tabеla 4'!AY53/'Tabеla 4'!AY$77</f>
        <v>2E-3</v>
      </c>
      <c r="AZ53" s="166">
        <f>'Tabеla 4'!AZ53/'Tabеla 4'!AZ$77</f>
        <v>5.0000000000000001E-3</v>
      </c>
      <c r="BA53" s="166">
        <f>'Tabеla 4'!BA53/'Tabеla 4'!BA$77</f>
        <v>1E-3</v>
      </c>
      <c r="BB53" s="166">
        <f>'Tabеla 4'!BB53/'Tabеla 4'!BB$77</f>
        <v>1E-3</v>
      </c>
      <c r="BC53" s="166">
        <f>'Tabеla 4'!BC53/'Tabеla 4'!BC$77</f>
        <v>1E-3</v>
      </c>
      <c r="BD53" s="166">
        <f>'Tabеla 4'!BD53/'Tabеla 4'!BD$77</f>
        <v>4.0000000000000001E-3</v>
      </c>
      <c r="BE53" s="166">
        <f>'Tabеla 4'!BE53/'Tabеla 4'!BE$77</f>
        <v>3.0000000000000001E-3</v>
      </c>
      <c r="BF53" s="166">
        <f>'Tabеla 4'!BF53/'Tabеla 4'!BF$77</f>
        <v>3.0000000000000001E-3</v>
      </c>
      <c r="BH53" s="5"/>
      <c r="BI53" s="4"/>
      <c r="BJ53" s="4"/>
    </row>
    <row r="54" spans="2:62" ht="26.25" x14ac:dyDescent="0.25">
      <c r="B54" s="24"/>
      <c r="C54" s="54"/>
      <c r="D54" s="24"/>
      <c r="E54" s="69"/>
      <c r="F54" s="24" t="s">
        <v>152</v>
      </c>
      <c r="G54" s="25">
        <v>27</v>
      </c>
      <c r="H54" s="78" t="s">
        <v>153</v>
      </c>
      <c r="I54" s="79" t="s">
        <v>154</v>
      </c>
      <c r="J54" s="166">
        <f>'Tabеla 4'!J54/'Tabеla 4'!J$77</f>
        <v>1E-3</v>
      </c>
      <c r="K54" s="166">
        <f>'Tabеla 4'!K54/'Tabеla 4'!K$77</f>
        <v>1E-3</v>
      </c>
      <c r="L54" s="166">
        <f>'Tabеla 4'!L54/'Tabеla 4'!L$77</f>
        <v>1E-3</v>
      </c>
      <c r="M54" s="167">
        <f>'Tabеla 4'!M54/'Tabеla 4'!M$77</f>
        <v>0.01</v>
      </c>
      <c r="N54" s="167">
        <f>'Tabеla 4'!N54/'Tabеla 4'!N$77</f>
        <v>2E-3</v>
      </c>
      <c r="O54" s="166">
        <f>'Tabеla 4'!O54/'Tabеla 4'!O$77</f>
        <v>2E-3</v>
      </c>
      <c r="P54" s="166">
        <f>'Tabеla 4'!P54/'Tabеla 4'!P$77</f>
        <v>3.0000000000000001E-3</v>
      </c>
      <c r="Q54" s="167">
        <f>'Tabеla 4'!Q54/'Tabеla 4'!Q$77</f>
        <v>6.0000000000000001E-3</v>
      </c>
      <c r="R54" s="166">
        <f>'Tabеla 4'!R54/'Tabеla 4'!R$77</f>
        <v>2E-3</v>
      </c>
      <c r="S54" s="167">
        <f>'Tabеla 4'!S54/'Tabеla 4'!S$77</f>
        <v>2E-3</v>
      </c>
      <c r="T54" s="167">
        <f>'Tabеla 4'!T54/'Tabеla 4'!T$77</f>
        <v>0</v>
      </c>
      <c r="U54" s="166">
        <f>'Tabеla 4'!U54/'Tabеla 4'!U$77</f>
        <v>3.0000000000000001E-3</v>
      </c>
      <c r="V54" s="167">
        <f>'Tabеla 4'!V54/'Tabеla 4'!V$77</f>
        <v>0</v>
      </c>
      <c r="W54" s="166">
        <f>'Tabеla 4'!W54/'Tabеla 4'!W$77</f>
        <v>1.0999999999999999E-2</v>
      </c>
      <c r="X54" s="166">
        <f>'Tabеla 4'!X54/'Tabеla 4'!X$77</f>
        <v>3.0000000000000001E-3</v>
      </c>
      <c r="Y54" s="166">
        <f>'Tabеla 4'!Y54/'Tabеla 4'!Y$77</f>
        <v>1E-3</v>
      </c>
      <c r="Z54" s="166">
        <f>'Tabеla 4'!Z54/'Tabеla 4'!Z$77</f>
        <v>1E-3</v>
      </c>
      <c r="AA54" s="166">
        <f>'Tabеla 4'!AA54/'Tabеla 4'!AA$77</f>
        <v>1E-3</v>
      </c>
      <c r="AB54" s="166">
        <f>'Tabеla 4'!AB54/'Tabеla 4'!AB$77</f>
        <v>1E-3</v>
      </c>
      <c r="AC54" s="166">
        <f>'Tabеla 4'!AC54/'Tabеla 4'!AC$77</f>
        <v>1E-3</v>
      </c>
      <c r="AD54" s="166">
        <f>'Tabеla 4'!AD54/'Tabеla 4'!AD$77</f>
        <v>0</v>
      </c>
      <c r="AE54" s="166">
        <f>'Tabеla 4'!AE54/'Tabеla 4'!AE$77</f>
        <v>1E-3</v>
      </c>
      <c r="AF54" s="166">
        <f>'Tabеla 4'!AF54/'Tabеla 4'!AF$77</f>
        <v>0</v>
      </c>
      <c r="AG54" s="166">
        <f>'Tabеla 4'!AG54/'Tabеla 4'!AG$77</f>
        <v>0</v>
      </c>
      <c r="AH54" s="166">
        <f>'Tabеla 4'!AH54/'Tabеla 4'!AH$77</f>
        <v>3.0000000000000001E-3</v>
      </c>
      <c r="AI54" s="168">
        <f>'Tabеla 4'!AI54/'Tabеla 4'!AI$77</f>
        <v>4.0000000000000001E-3</v>
      </c>
      <c r="AJ54" s="166">
        <f>'Tabеla 4'!AJ54/'Tabеla 4'!AJ$77</f>
        <v>0</v>
      </c>
      <c r="AK54" s="166">
        <f>'Tabеla 4'!AK54/'Tabеla 4'!AK$77</f>
        <v>1.0999999999999999E-2</v>
      </c>
      <c r="AL54" s="166">
        <f>'Tabеla 4'!AL54/'Tabеla 4'!AL$77</f>
        <v>3.0000000000000001E-3</v>
      </c>
      <c r="AM54" s="166">
        <f>'Tabеla 4'!AM54/'Tabеla 4'!AM$77</f>
        <v>1E-3</v>
      </c>
      <c r="AN54" s="166">
        <f>'Tabеla 4'!AN54/'Tabеla 4'!AN$77</f>
        <v>3.0000000000000001E-3</v>
      </c>
      <c r="AO54" s="166">
        <f>'Tabеla 4'!AO54/'Tabеla 4'!AO$77</f>
        <v>8.0000000000000002E-3</v>
      </c>
      <c r="AP54" s="166">
        <f>'Tabеla 4'!AP54/'Tabеla 4'!AP$77</f>
        <v>3.0000000000000001E-3</v>
      </c>
      <c r="AQ54" s="166">
        <f>'Tabеla 4'!AQ54/'Tabеla 4'!AQ$77</f>
        <v>3.0000000000000001E-3</v>
      </c>
      <c r="AR54" s="166">
        <f>'Tabеla 4'!AR54/'Tabеla 4'!AR$77</f>
        <v>5.0000000000000001E-3</v>
      </c>
      <c r="AS54" s="166">
        <f>'Tabеla 4'!AS54/'Tabеla 4'!AS$77</f>
        <v>2E-3</v>
      </c>
      <c r="AT54" s="166">
        <f>'Tabеla 4'!AT54/'Tabеla 4'!AT$77</f>
        <v>1E-3</v>
      </c>
      <c r="AU54" s="166">
        <f>'Tabеla 4'!AU54/'Tabеla 4'!AU$77</f>
        <v>3.0000000000000001E-3</v>
      </c>
      <c r="AV54" s="166">
        <f>'Tabеla 4'!AV54/'Tabеla 4'!AV$77</f>
        <v>1.2999999999999999E-2</v>
      </c>
      <c r="AW54" s="166">
        <f>'Tabеla 4'!AW54/'Tabеla 4'!AW$77</f>
        <v>2.3E-2</v>
      </c>
      <c r="AX54" s="166">
        <f>'Tabеla 4'!AX54/'Tabеla 4'!AX$77</f>
        <v>5.0000000000000001E-3</v>
      </c>
      <c r="AY54" s="166">
        <f>'Tabеla 4'!AY54/'Tabеla 4'!AY$77</f>
        <v>2.5000000000000001E-2</v>
      </c>
      <c r="AZ54" s="166">
        <f>'Tabеla 4'!AZ54/'Tabеla 4'!AZ$77</f>
        <v>1.2E-2</v>
      </c>
      <c r="BA54" s="166">
        <f>'Tabеla 4'!BA54/'Tabеla 4'!BA$77</f>
        <v>3.1E-2</v>
      </c>
      <c r="BB54" s="166">
        <f>'Tabеla 4'!BB54/'Tabеla 4'!BB$77</f>
        <v>1.2E-2</v>
      </c>
      <c r="BC54" s="166">
        <f>'Tabеla 4'!BC54/'Tabеla 4'!BC$77</f>
        <v>1.7999999999999999E-2</v>
      </c>
      <c r="BD54" s="166">
        <f>'Tabеla 4'!BD54/'Tabеla 4'!BD$77</f>
        <v>0.23100000000000001</v>
      </c>
      <c r="BE54" s="166">
        <f>'Tabеla 4'!BE54/'Tabеla 4'!BE$77</f>
        <v>0.11600000000000001</v>
      </c>
      <c r="BF54" s="166">
        <f>'Tabеla 4'!BF54/'Tabеla 4'!BF$77</f>
        <v>7.0000000000000007E-2</v>
      </c>
      <c r="BH54" s="5"/>
      <c r="BI54" s="4"/>
      <c r="BJ54" s="4"/>
    </row>
    <row r="55" spans="2:62" ht="13.5" x14ac:dyDescent="0.25">
      <c r="B55" s="24"/>
      <c r="C55" s="54"/>
      <c r="D55" s="24"/>
      <c r="E55" s="69"/>
      <c r="F55" s="24" t="s">
        <v>155</v>
      </c>
      <c r="G55" s="25">
        <v>28</v>
      </c>
      <c r="H55" s="80" t="s">
        <v>156</v>
      </c>
      <c r="I55" s="79">
        <v>741540</v>
      </c>
      <c r="J55" s="166">
        <f>'Tabеla 4'!J55/'Tabеla 4'!J$77</f>
        <v>0</v>
      </c>
      <c r="K55" s="166">
        <f>'Tabеla 4'!K55/'Tabеla 4'!K$77</f>
        <v>0</v>
      </c>
      <c r="L55" s="166">
        <f>'Tabеla 4'!L55/'Tabеla 4'!L$77</f>
        <v>0</v>
      </c>
      <c r="M55" s="167">
        <f>'Tabеla 4'!M55/'Tabеla 4'!M$77</f>
        <v>0</v>
      </c>
      <c r="N55" s="167">
        <f>'Tabеla 4'!N55/'Tabеla 4'!N$77</f>
        <v>0</v>
      </c>
      <c r="O55" s="166">
        <f>'Tabеla 4'!O55/'Tabеla 4'!O$77</f>
        <v>0</v>
      </c>
      <c r="P55" s="166">
        <f>'Tabеla 4'!P55/'Tabеla 4'!P$77</f>
        <v>0</v>
      </c>
      <c r="Q55" s="167">
        <f>'Tabеla 4'!Q55/'Tabеla 4'!Q$77</f>
        <v>0</v>
      </c>
      <c r="R55" s="166">
        <f>'Tabеla 4'!R55/'Tabеla 4'!R$77</f>
        <v>0</v>
      </c>
      <c r="S55" s="167">
        <f>'Tabеla 4'!S55/'Tabеla 4'!S$77</f>
        <v>0</v>
      </c>
      <c r="T55" s="167">
        <f>'Tabеla 4'!T55/'Tabеla 4'!T$77</f>
        <v>0</v>
      </c>
      <c r="U55" s="166">
        <f>'Tabеla 4'!U55/'Tabеla 4'!U$77</f>
        <v>0</v>
      </c>
      <c r="V55" s="167">
        <f>'Tabеla 4'!V55/'Tabеla 4'!V$77</f>
        <v>0</v>
      </c>
      <c r="W55" s="166">
        <f>'Tabеla 4'!W55/'Tabеla 4'!W$77</f>
        <v>0</v>
      </c>
      <c r="X55" s="166">
        <f>'Tabеla 4'!X55/'Tabеla 4'!X$77</f>
        <v>0</v>
      </c>
      <c r="Y55" s="166">
        <f>'Tabеla 4'!Y55/'Tabеla 4'!Y$77</f>
        <v>0</v>
      </c>
      <c r="Z55" s="166">
        <f>'Tabеla 4'!Z55/'Tabеla 4'!Z$77</f>
        <v>0</v>
      </c>
      <c r="AA55" s="166">
        <f>'Tabеla 4'!AA55/'Tabеla 4'!AA$77</f>
        <v>0</v>
      </c>
      <c r="AB55" s="166">
        <f>'Tabеla 4'!AB55/'Tabеla 4'!AB$77</f>
        <v>0</v>
      </c>
      <c r="AC55" s="166">
        <f>'Tabеla 4'!AC55/'Tabеla 4'!AC$77</f>
        <v>0</v>
      </c>
      <c r="AD55" s="166">
        <f>'Tabеla 4'!AD55/'Tabеla 4'!AD$77</f>
        <v>0</v>
      </c>
      <c r="AE55" s="166">
        <f>'Tabеla 4'!AE55/'Tabеla 4'!AE$77</f>
        <v>0</v>
      </c>
      <c r="AF55" s="166">
        <f>'Tabеla 4'!AF55/'Tabеla 4'!AF$77</f>
        <v>0</v>
      </c>
      <c r="AG55" s="166">
        <f>'Tabеla 4'!AG55/'Tabеla 4'!AG$77</f>
        <v>0</v>
      </c>
      <c r="AH55" s="166">
        <f>'Tabеla 4'!AH55/'Tabеla 4'!AH$77</f>
        <v>0</v>
      </c>
      <c r="AI55" s="168">
        <f>'Tabеla 4'!AI55/'Tabеla 4'!AI$77</f>
        <v>0</v>
      </c>
      <c r="AJ55" s="166">
        <f>'Tabеla 4'!AJ55/'Tabеla 4'!AJ$77</f>
        <v>0</v>
      </c>
      <c r="AK55" s="166">
        <f>'Tabеla 4'!AK55/'Tabеla 4'!AK$77</f>
        <v>0</v>
      </c>
      <c r="AL55" s="166">
        <f>'Tabеla 4'!AL55/'Tabеla 4'!AL$77</f>
        <v>0</v>
      </c>
      <c r="AM55" s="166">
        <f>'Tabеla 4'!AM55/'Tabеla 4'!AM$77</f>
        <v>0</v>
      </c>
      <c r="AN55" s="166">
        <f>'Tabеla 4'!AN55/'Tabеla 4'!AN$77</f>
        <v>0</v>
      </c>
      <c r="AO55" s="166">
        <f>'Tabеla 4'!AO55/'Tabеla 4'!AO$77</f>
        <v>0</v>
      </c>
      <c r="AP55" s="166">
        <f>'Tabеla 4'!AP55/'Tabеla 4'!AP$77</f>
        <v>0</v>
      </c>
      <c r="AQ55" s="166">
        <f>'Tabеla 4'!AQ55/'Tabеla 4'!AQ$77</f>
        <v>0</v>
      </c>
      <c r="AR55" s="166">
        <f>'Tabеla 4'!AR55/'Tabеla 4'!AR$77</f>
        <v>0</v>
      </c>
      <c r="AS55" s="166">
        <f>'Tabеla 4'!AS55/'Tabеla 4'!AS$77</f>
        <v>0</v>
      </c>
      <c r="AT55" s="166">
        <f>'Tabеla 4'!AT55/'Tabеla 4'!AT$77</f>
        <v>0</v>
      </c>
      <c r="AU55" s="166">
        <f>'Tabеla 4'!AU55/'Tabеla 4'!AU$77</f>
        <v>0</v>
      </c>
      <c r="AV55" s="166">
        <f>'Tabеla 4'!AV55/'Tabеla 4'!AV$77</f>
        <v>0</v>
      </c>
      <c r="AW55" s="166">
        <f>'Tabеla 4'!AW55/'Tabеla 4'!AW$77</f>
        <v>0</v>
      </c>
      <c r="AX55" s="166">
        <f>'Tabеla 4'!AX55/'Tabеla 4'!AX$77</f>
        <v>0</v>
      </c>
      <c r="AY55" s="166">
        <f>'Tabеla 4'!AY55/'Tabеla 4'!AY$77</f>
        <v>0</v>
      </c>
      <c r="AZ55" s="166">
        <f>'Tabеla 4'!AZ55/'Tabеla 4'!AZ$77</f>
        <v>0</v>
      </c>
      <c r="BA55" s="166">
        <f>'Tabеla 4'!BA55/'Tabеla 4'!BA$77</f>
        <v>0</v>
      </c>
      <c r="BB55" s="166">
        <f>'Tabеla 4'!BB55/'Tabеla 4'!BB$77</f>
        <v>0</v>
      </c>
      <c r="BC55" s="166">
        <f>'Tabеla 4'!BC55/'Tabеla 4'!BC$77</f>
        <v>0</v>
      </c>
      <c r="BD55" s="166">
        <f>'Tabеla 4'!BD55/'Tabеla 4'!BD$77</f>
        <v>0</v>
      </c>
      <c r="BE55" s="166">
        <f>'Tabеla 4'!BE55/'Tabеla 4'!BE$77</f>
        <v>0</v>
      </c>
      <c r="BF55" s="166">
        <f>'Tabеla 4'!BF55/'Tabеla 4'!BF$77</f>
        <v>0</v>
      </c>
      <c r="BH55" s="5"/>
      <c r="BI55" s="4"/>
      <c r="BJ55" s="4"/>
    </row>
    <row r="56" spans="2:62" ht="26.25" x14ac:dyDescent="0.25">
      <c r="B56" s="24"/>
      <c r="C56" s="54"/>
      <c r="D56" s="24" t="s">
        <v>60</v>
      </c>
      <c r="E56" s="69"/>
      <c r="F56" s="24"/>
      <c r="G56" s="25">
        <v>29</v>
      </c>
      <c r="H56" s="81" t="s">
        <v>157</v>
      </c>
      <c r="I56" s="82" t="s">
        <v>158</v>
      </c>
      <c r="J56" s="166">
        <f>'Tabеla 4'!J56/'Tabеla 4'!J$77</f>
        <v>2E-3</v>
      </c>
      <c r="K56" s="166">
        <f>'Tabеla 4'!K56/'Tabеla 4'!K$77</f>
        <v>0</v>
      </c>
      <c r="L56" s="166">
        <f>'Tabеla 4'!L56/'Tabеla 4'!L$77</f>
        <v>4.0000000000000001E-3</v>
      </c>
      <c r="M56" s="167">
        <f>'Tabеla 4'!M56/'Tabеla 4'!M$77</f>
        <v>1.4E-2</v>
      </c>
      <c r="N56" s="167">
        <f>'Tabеla 4'!N56/'Tabеla 4'!N$77</f>
        <v>7.0000000000000001E-3</v>
      </c>
      <c r="O56" s="166">
        <f>'Tabеla 4'!O56/'Tabеla 4'!O$77</f>
        <v>1E-3</v>
      </c>
      <c r="P56" s="166">
        <f>'Tabеla 4'!P56/'Tabеla 4'!P$77</f>
        <v>0</v>
      </c>
      <c r="Q56" s="167">
        <f>'Tabеla 4'!Q56/'Tabеla 4'!Q$77</f>
        <v>0</v>
      </c>
      <c r="R56" s="166">
        <f>'Tabеla 4'!R56/'Tabеla 4'!R$77</f>
        <v>0</v>
      </c>
      <c r="S56" s="167">
        <f>'Tabеla 4'!S56/'Tabеla 4'!S$77</f>
        <v>0</v>
      </c>
      <c r="T56" s="167">
        <f>'Tabеla 4'!T56/'Tabеla 4'!T$77</f>
        <v>0</v>
      </c>
      <c r="U56" s="166">
        <f>'Tabеla 4'!U56/'Tabеla 4'!U$77</f>
        <v>0</v>
      </c>
      <c r="V56" s="167">
        <f>'Tabеla 4'!V56/'Tabеla 4'!V$77</f>
        <v>0</v>
      </c>
      <c r="W56" s="166">
        <f>'Tabеla 4'!W56/'Tabеla 4'!W$77</f>
        <v>0</v>
      </c>
      <c r="X56" s="166">
        <f>'Tabеla 4'!X56/'Tabеla 4'!X$77</f>
        <v>0</v>
      </c>
      <c r="Y56" s="166">
        <f>'Tabеla 4'!Y56/'Tabеla 4'!Y$77</f>
        <v>2E-3</v>
      </c>
      <c r="Z56" s="166">
        <f>'Tabеla 4'!Z56/'Tabеla 4'!Z$77</f>
        <v>0</v>
      </c>
      <c r="AA56" s="166">
        <f>'Tabеla 4'!AA56/'Tabеla 4'!AA$77</f>
        <v>1.6E-2</v>
      </c>
      <c r="AB56" s="166">
        <f>'Tabеla 4'!AB56/'Tabеla 4'!AB$77</f>
        <v>2E-3</v>
      </c>
      <c r="AC56" s="166">
        <f>'Tabеla 4'!AC56/'Tabеla 4'!AC$77</f>
        <v>2E-3</v>
      </c>
      <c r="AD56" s="166">
        <f>'Tabеla 4'!AD56/'Tabеla 4'!AD$77</f>
        <v>0</v>
      </c>
      <c r="AE56" s="166">
        <f>'Tabеla 4'!AE56/'Tabеla 4'!AE$77</f>
        <v>0</v>
      </c>
      <c r="AF56" s="166">
        <f>'Tabеla 4'!AF56/'Tabеla 4'!AF$77</f>
        <v>3.0000000000000001E-3</v>
      </c>
      <c r="AG56" s="166">
        <f>'Tabеla 4'!AG56/'Tabеla 4'!AG$77</f>
        <v>0</v>
      </c>
      <c r="AH56" s="166">
        <f>'Tabеla 4'!AH56/'Tabеla 4'!AH$77</f>
        <v>7.0000000000000001E-3</v>
      </c>
      <c r="AI56" s="168">
        <f>'Tabеla 4'!AI56/'Tabеla 4'!AI$77</f>
        <v>0</v>
      </c>
      <c r="AJ56" s="166">
        <f>'Tabеla 4'!AJ56/'Tabеla 4'!AJ$77</f>
        <v>0</v>
      </c>
      <c r="AK56" s="166">
        <f>'Tabеla 4'!AK56/'Tabеla 4'!AK$77</f>
        <v>0</v>
      </c>
      <c r="AL56" s="166">
        <f>'Tabеla 4'!AL56/'Tabеla 4'!AL$77</f>
        <v>3.0000000000000001E-3</v>
      </c>
      <c r="AM56" s="166">
        <f>'Tabеla 4'!AM56/'Tabеla 4'!AM$77</f>
        <v>0</v>
      </c>
      <c r="AN56" s="166">
        <f>'Tabеla 4'!AN56/'Tabеla 4'!AN$77</f>
        <v>1E-3</v>
      </c>
      <c r="AO56" s="166">
        <f>'Tabеla 4'!AO56/'Tabеla 4'!AO$77</f>
        <v>0</v>
      </c>
      <c r="AP56" s="166">
        <f>'Tabеla 4'!AP56/'Tabеla 4'!AP$77</f>
        <v>2E-3</v>
      </c>
      <c r="AQ56" s="166">
        <f>'Tabеla 4'!AQ56/'Tabеla 4'!AQ$77</f>
        <v>1E-3</v>
      </c>
      <c r="AR56" s="166">
        <f>'Tabеla 4'!AR56/'Tabеla 4'!AR$77</f>
        <v>0</v>
      </c>
      <c r="AS56" s="166">
        <f>'Tabеla 4'!AS56/'Tabеla 4'!AS$77</f>
        <v>8.0000000000000002E-3</v>
      </c>
      <c r="AT56" s="166">
        <f>'Tabеla 4'!AT56/'Tabеla 4'!AT$77</f>
        <v>0</v>
      </c>
      <c r="AU56" s="166">
        <f>'Tabеla 4'!AU56/'Tabеla 4'!AU$77</f>
        <v>2E-3</v>
      </c>
      <c r="AV56" s="166">
        <f>'Tabеla 4'!AV56/'Tabеla 4'!AV$77</f>
        <v>1E-3</v>
      </c>
      <c r="AW56" s="166">
        <f>'Tabеla 4'!AW56/'Tabеla 4'!AW$77</f>
        <v>0</v>
      </c>
      <c r="AX56" s="166">
        <f>'Tabеla 4'!AX56/'Tabеla 4'!AX$77</f>
        <v>1E-3</v>
      </c>
      <c r="AY56" s="166">
        <f>'Tabеla 4'!AY56/'Tabеla 4'!AY$77</f>
        <v>8.0000000000000002E-3</v>
      </c>
      <c r="AZ56" s="166">
        <f>'Tabеla 4'!AZ56/'Tabеla 4'!AZ$77</f>
        <v>0</v>
      </c>
      <c r="BA56" s="166">
        <f>'Tabеla 4'!BA56/'Tabеla 4'!BA$77</f>
        <v>0</v>
      </c>
      <c r="BB56" s="166">
        <f>'Tabеla 4'!BB56/'Tabеla 4'!BB$77</f>
        <v>3.0000000000000001E-3</v>
      </c>
      <c r="BC56" s="166">
        <f>'Tabеla 4'!BC56/'Tabеla 4'!BC$77</f>
        <v>3.0000000000000001E-3</v>
      </c>
      <c r="BD56" s="166">
        <f>'Tabеla 4'!BD56/'Tabеla 4'!BD$77</f>
        <v>3.0000000000000001E-3</v>
      </c>
      <c r="BE56" s="166">
        <f>'Tabеla 4'!BE56/'Tabеla 4'!BE$77</f>
        <v>3.0000000000000001E-3</v>
      </c>
      <c r="BF56" s="166">
        <f>'Tabеla 4'!BF56/'Tabеla 4'!BF$77</f>
        <v>3.0000000000000001E-3</v>
      </c>
      <c r="BH56" s="5"/>
      <c r="BI56" s="4"/>
      <c r="BJ56" s="4"/>
    </row>
    <row r="57" spans="2:62" ht="13.5" x14ac:dyDescent="0.25">
      <c r="B57" s="24"/>
      <c r="C57" s="54"/>
      <c r="D57" s="24"/>
      <c r="E57" s="69"/>
      <c r="F57" s="24"/>
      <c r="G57" s="25"/>
      <c r="H57" s="81"/>
      <c r="I57" s="83"/>
      <c r="J57" s="166">
        <f>'Tabеla 4'!J57/'Tabеla 4'!J$77</f>
        <v>0</v>
      </c>
      <c r="K57" s="166">
        <f>'Tabеla 4'!K57/'Tabеla 4'!K$77</f>
        <v>0</v>
      </c>
      <c r="L57" s="166">
        <f>'Tabеla 4'!L57/'Tabеla 4'!L$77</f>
        <v>0</v>
      </c>
      <c r="M57" s="167">
        <f>'Tabеla 4'!M57/'Tabеla 4'!M$77</f>
        <v>0</v>
      </c>
      <c r="N57" s="167">
        <f>'Tabеla 4'!N57/'Tabеla 4'!N$77</f>
        <v>0</v>
      </c>
      <c r="O57" s="166">
        <f>'Tabеla 4'!O57/'Tabеla 4'!O$77</f>
        <v>0</v>
      </c>
      <c r="P57" s="166">
        <f>'Tabеla 4'!P57/'Tabеla 4'!P$77</f>
        <v>0</v>
      </c>
      <c r="Q57" s="167">
        <f>'Tabеla 4'!Q57/'Tabеla 4'!Q$77</f>
        <v>0</v>
      </c>
      <c r="R57" s="166">
        <f>'Tabеla 4'!R57/'Tabеla 4'!R$77</f>
        <v>0</v>
      </c>
      <c r="S57" s="167">
        <f>'Tabеla 4'!S57/'Tabеla 4'!S$77</f>
        <v>0</v>
      </c>
      <c r="T57" s="167">
        <f>'Tabеla 4'!T57/'Tabеla 4'!T$77</f>
        <v>0</v>
      </c>
      <c r="U57" s="166">
        <f>'Tabеla 4'!U57/'Tabеla 4'!U$77</f>
        <v>0</v>
      </c>
      <c r="V57" s="167">
        <f>'Tabеla 4'!V57/'Tabеla 4'!V$77</f>
        <v>0</v>
      </c>
      <c r="W57" s="166">
        <f>'Tabеla 4'!W57/'Tabеla 4'!W$77</f>
        <v>0</v>
      </c>
      <c r="X57" s="166">
        <f>'Tabеla 4'!X57/'Tabеla 4'!X$77</f>
        <v>0</v>
      </c>
      <c r="Y57" s="166">
        <f>'Tabеla 4'!Y57/'Tabеla 4'!Y$77</f>
        <v>0</v>
      </c>
      <c r="Z57" s="166">
        <f>'Tabеla 4'!Z57/'Tabеla 4'!Z$77</f>
        <v>0</v>
      </c>
      <c r="AA57" s="166">
        <f>'Tabеla 4'!AA57/'Tabеla 4'!AA$77</f>
        <v>0</v>
      </c>
      <c r="AB57" s="166">
        <f>'Tabеla 4'!AB57/'Tabеla 4'!AB$77</f>
        <v>0</v>
      </c>
      <c r="AC57" s="166">
        <f>'Tabеla 4'!AC57/'Tabеla 4'!AC$77</f>
        <v>0</v>
      </c>
      <c r="AD57" s="166">
        <f>'Tabеla 4'!AD57/'Tabеla 4'!AD$77</f>
        <v>0</v>
      </c>
      <c r="AE57" s="166">
        <f>'Tabеla 4'!AE57/'Tabеla 4'!AE$77</f>
        <v>0</v>
      </c>
      <c r="AF57" s="166">
        <f>'Tabеla 4'!AF57/'Tabеla 4'!AF$77</f>
        <v>0</v>
      </c>
      <c r="AG57" s="166">
        <f>'Tabеla 4'!AG57/'Tabеla 4'!AG$77</f>
        <v>0</v>
      </c>
      <c r="AH57" s="166">
        <f>'Tabеla 4'!AH57/'Tabеla 4'!AH$77</f>
        <v>0</v>
      </c>
      <c r="AI57" s="168">
        <f>'Tabеla 4'!AI57/'Tabеla 4'!AI$77</f>
        <v>0</v>
      </c>
      <c r="AJ57" s="166">
        <f>'Tabеla 4'!AJ57/'Tabеla 4'!AJ$77</f>
        <v>0</v>
      </c>
      <c r="AK57" s="166">
        <f>'Tabеla 4'!AK57/'Tabеla 4'!AK$77</f>
        <v>0</v>
      </c>
      <c r="AL57" s="166">
        <f>'Tabеla 4'!AL57/'Tabеla 4'!AL$77</f>
        <v>0</v>
      </c>
      <c r="AM57" s="166">
        <f>'Tabеla 4'!AM57/'Tabеla 4'!AM$77</f>
        <v>0</v>
      </c>
      <c r="AN57" s="166">
        <f>'Tabеla 4'!AN57/'Tabеla 4'!AN$77</f>
        <v>0</v>
      </c>
      <c r="AO57" s="166">
        <f>'Tabеla 4'!AO57/'Tabеla 4'!AO$77</f>
        <v>0</v>
      </c>
      <c r="AP57" s="166">
        <f>'Tabеla 4'!AP57/'Tabеla 4'!AP$77</f>
        <v>0</v>
      </c>
      <c r="AQ57" s="166">
        <f>'Tabеla 4'!AQ57/'Tabеla 4'!AQ$77</f>
        <v>0</v>
      </c>
      <c r="AR57" s="166">
        <f>'Tabеla 4'!AR57/'Tabеla 4'!AR$77</f>
        <v>0</v>
      </c>
      <c r="AS57" s="166">
        <f>'Tabеla 4'!AS57/'Tabеla 4'!AS$77</f>
        <v>0</v>
      </c>
      <c r="AT57" s="166">
        <f>'Tabеla 4'!AT57/'Tabеla 4'!AT$77</f>
        <v>0</v>
      </c>
      <c r="AU57" s="166">
        <f>'Tabеla 4'!AU57/'Tabеla 4'!AU$77</f>
        <v>0</v>
      </c>
      <c r="AV57" s="166">
        <f>'Tabеla 4'!AV57/'Tabеla 4'!AV$77</f>
        <v>0</v>
      </c>
      <c r="AW57" s="166">
        <f>'Tabеla 4'!AW57/'Tabеla 4'!AW$77</f>
        <v>0</v>
      </c>
      <c r="AX57" s="166">
        <f>'Tabеla 4'!AX57/'Tabеla 4'!AX$77</f>
        <v>0</v>
      </c>
      <c r="AY57" s="166">
        <f>'Tabеla 4'!AY57/'Tabеla 4'!AY$77</f>
        <v>0</v>
      </c>
      <c r="AZ57" s="166">
        <f>'Tabеla 4'!AZ57/'Tabеla 4'!AZ$77</f>
        <v>0</v>
      </c>
      <c r="BA57" s="166">
        <f>'Tabеla 4'!BA57/'Tabеla 4'!BA$77</f>
        <v>0</v>
      </c>
      <c r="BB57" s="166">
        <f>'Tabеla 4'!BB57/'Tabеla 4'!BB$77</f>
        <v>0</v>
      </c>
      <c r="BC57" s="166">
        <f>'Tabеla 4'!BC57/'Tabеla 4'!BC$77</f>
        <v>0</v>
      </c>
      <c r="BD57" s="166">
        <f>'Tabеla 4'!BD57/'Tabеla 4'!BD$77</f>
        <v>0</v>
      </c>
      <c r="BE57" s="166">
        <f>'Tabеla 4'!BE57/'Tabеla 4'!BE$77</f>
        <v>0</v>
      </c>
      <c r="BF57" s="166">
        <f>'Tabеla 4'!BF57/'Tabеla 4'!BF$77</f>
        <v>0</v>
      </c>
      <c r="BH57" s="5"/>
      <c r="BI57" s="4"/>
      <c r="BJ57" s="4"/>
    </row>
    <row r="58" spans="2:62" ht="13.5" x14ac:dyDescent="0.25">
      <c r="B58" s="24"/>
      <c r="C58" s="54" t="s">
        <v>52</v>
      </c>
      <c r="D58" s="24"/>
      <c r="E58" s="69"/>
      <c r="F58" s="24"/>
      <c r="G58" s="25"/>
      <c r="H58" s="55" t="s">
        <v>159</v>
      </c>
      <c r="I58" s="84" t="s">
        <v>160</v>
      </c>
      <c r="J58" s="169">
        <f>'Tabеla 4'!J58/'Tabеla 4'!J$77</f>
        <v>0.02</v>
      </c>
      <c r="K58" s="169">
        <f>'Tabеla 4'!K58/'Tabеla 4'!K$77</f>
        <v>1.4999999999999999E-2</v>
      </c>
      <c r="L58" s="169">
        <f>'Tabеla 4'!L58/'Tabеla 4'!L$77</f>
        <v>3.1E-2</v>
      </c>
      <c r="M58" s="169">
        <f>'Tabеla 4'!M58/'Tabеla 4'!M$77</f>
        <v>2.1000000000000001E-2</v>
      </c>
      <c r="N58" s="169">
        <f>'Tabеla 4'!N58/'Tabеla 4'!N$77</f>
        <v>5.3999999999999999E-2</v>
      </c>
      <c r="O58" s="169">
        <f>'Tabеla 4'!O58/'Tabеla 4'!O$77</f>
        <v>2.8000000000000001E-2</v>
      </c>
      <c r="P58" s="169">
        <f>'Tabеla 4'!P58/'Tabеla 4'!P$77</f>
        <v>3.1E-2</v>
      </c>
      <c r="Q58" s="169">
        <f>'Tabеla 4'!Q58/'Tabеla 4'!Q$77</f>
        <v>0.01</v>
      </c>
      <c r="R58" s="169">
        <f>'Tabеla 4'!R58/'Tabеla 4'!R$77</f>
        <v>3.7999999999999999E-2</v>
      </c>
      <c r="S58" s="169">
        <f>'Tabеla 4'!S58/'Tabеla 4'!S$77</f>
        <v>5.8999999999999997E-2</v>
      </c>
      <c r="T58" s="169">
        <f>'Tabеla 4'!T58/'Tabеla 4'!T$77</f>
        <v>0.09</v>
      </c>
      <c r="U58" s="169">
        <f>'Tabеla 4'!U58/'Tabеla 4'!U$77</f>
        <v>1.4999999999999999E-2</v>
      </c>
      <c r="V58" s="169">
        <f>'Tabеla 4'!V58/'Tabеla 4'!V$77</f>
        <v>4.0000000000000001E-3</v>
      </c>
      <c r="W58" s="169">
        <f>'Tabеla 4'!W58/'Tabеla 4'!W$77</f>
        <v>5.3999999999999999E-2</v>
      </c>
      <c r="X58" s="169">
        <f>'Tabеla 4'!X58/'Tabеla 4'!X$77</f>
        <v>2.5999999999999999E-2</v>
      </c>
      <c r="Y58" s="169">
        <f>'Tabеla 4'!Y58/'Tabеla 4'!Y$77</f>
        <v>4.0000000000000001E-3</v>
      </c>
      <c r="Z58" s="169">
        <f>'Tabеla 4'!Z58/'Tabеla 4'!Z$77</f>
        <v>2.9000000000000001E-2</v>
      </c>
      <c r="AA58" s="169">
        <f>'Tabеla 4'!AA58/'Tabеla 4'!AA$77</f>
        <v>3.6999999999999998E-2</v>
      </c>
      <c r="AB58" s="169">
        <f>'Tabеla 4'!AB58/'Tabеla 4'!AB$77</f>
        <v>4.3999999999999997E-2</v>
      </c>
      <c r="AC58" s="169">
        <f>'Tabеla 4'!AC58/'Tabеla 4'!AC$77</f>
        <v>2.1999999999999999E-2</v>
      </c>
      <c r="AD58" s="169">
        <f>'Tabеla 4'!AD58/'Tabеla 4'!AD$77</f>
        <v>2.5000000000000001E-2</v>
      </c>
      <c r="AE58" s="169">
        <f>'Tabеla 4'!AE58/'Tabеla 4'!AE$77</f>
        <v>2.8000000000000001E-2</v>
      </c>
      <c r="AF58" s="169">
        <f>'Tabеla 4'!AF58/'Tabеla 4'!AF$77</f>
        <v>0.03</v>
      </c>
      <c r="AG58" s="169">
        <f>'Tabеla 4'!AG58/'Tabеla 4'!AG$77</f>
        <v>3.1E-2</v>
      </c>
      <c r="AH58" s="169">
        <f>'Tabеla 4'!AH58/'Tabеla 4'!AH$77</f>
        <v>3.5999999999999997E-2</v>
      </c>
      <c r="AI58" s="169">
        <f>'Tabеla 4'!AI58/'Tabеla 4'!AI$77</f>
        <v>3.2000000000000001E-2</v>
      </c>
      <c r="AJ58" s="169">
        <f>'Tabеla 4'!AJ58/'Tabеla 4'!AJ$77</f>
        <v>3.5999999999999997E-2</v>
      </c>
      <c r="AK58" s="169">
        <f>'Tabеla 4'!AK58/'Tabеla 4'!AK$77</f>
        <v>4.9000000000000002E-2</v>
      </c>
      <c r="AL58" s="169">
        <f>'Tabеla 4'!AL58/'Tabеla 4'!AL$77</f>
        <v>4.9000000000000002E-2</v>
      </c>
      <c r="AM58" s="169">
        <f>'Tabеla 4'!AM58/'Tabеla 4'!AM$77</f>
        <v>1.2E-2</v>
      </c>
      <c r="AN58" s="169">
        <f>'Tabеla 4'!AN58/'Tabеla 4'!AN$77</f>
        <v>2.5000000000000001E-2</v>
      </c>
      <c r="AO58" s="169">
        <f>'Tabеla 4'!AO58/'Tabеla 4'!AO$77</f>
        <v>4.2999999999999997E-2</v>
      </c>
      <c r="AP58" s="169">
        <f>'Tabеla 4'!AP58/'Tabеla 4'!AP$77</f>
        <v>3.4000000000000002E-2</v>
      </c>
      <c r="AQ58" s="169">
        <f>'Tabеla 4'!AQ58/'Tabеla 4'!AQ$77</f>
        <v>5.0999999999999997E-2</v>
      </c>
      <c r="AR58" s="169">
        <f>'Tabеla 4'!AR58/'Tabеla 4'!AR$77</f>
        <v>2.3E-2</v>
      </c>
      <c r="AS58" s="169">
        <f>'Tabеla 4'!AS58/'Tabеla 4'!AS$77</f>
        <v>1.9E-2</v>
      </c>
      <c r="AT58" s="169">
        <f>'Tabеla 4'!AT58/'Tabеla 4'!AT$77</f>
        <v>0.03</v>
      </c>
      <c r="AU58" s="169">
        <f>'Tabеla 4'!AU58/'Tabеla 4'!AU$77</f>
        <v>3.6999999999999998E-2</v>
      </c>
      <c r="AV58" s="169">
        <f>'Tabеla 4'!AV58/'Tabеla 4'!AV$77</f>
        <v>3.3000000000000002E-2</v>
      </c>
      <c r="AW58" s="169">
        <f>'Tabеla 4'!AW58/'Tabеla 4'!AW$77</f>
        <v>5.7000000000000002E-2</v>
      </c>
      <c r="AX58" s="169">
        <f>'Tabеla 4'!AX58/'Tabеla 4'!AX$77</f>
        <v>4.2000000000000003E-2</v>
      </c>
      <c r="AY58" s="169">
        <f>'Tabеla 4'!AY58/'Tabеla 4'!AY$77</f>
        <v>5.1999999999999998E-2</v>
      </c>
      <c r="AZ58" s="169">
        <f>'Tabеla 4'!AZ58/'Tabеla 4'!AZ$77</f>
        <v>4.5999999999999999E-2</v>
      </c>
      <c r="BA58" s="169">
        <f>'Tabеla 4'!BA58/'Tabеla 4'!BA$77</f>
        <v>0.11899999999999999</v>
      </c>
      <c r="BB58" s="169">
        <f>'Tabеla 4'!BB58/'Tabеla 4'!BB$77</f>
        <v>2.5999999999999999E-2</v>
      </c>
      <c r="BC58" s="169">
        <f>'Tabеla 4'!BC58/'Tabеla 4'!BC$77</f>
        <v>5.0999999999999997E-2</v>
      </c>
      <c r="BD58" s="169">
        <f>'Tabеla 4'!BD58/'Tabеla 4'!BD$77</f>
        <v>7.3999999999999996E-2</v>
      </c>
      <c r="BE58" s="169">
        <f>'Tabеla 4'!BE58/'Tabеla 4'!BE$77</f>
        <v>6.2E-2</v>
      </c>
      <c r="BF58" s="169">
        <f>'Tabеla 4'!BF58/'Tabеla 4'!BF$77</f>
        <v>5.0999999999999997E-2</v>
      </c>
      <c r="BH58" s="5"/>
      <c r="BI58" s="4"/>
      <c r="BJ58" s="4"/>
    </row>
    <row r="59" spans="2:62" ht="26.25" x14ac:dyDescent="0.25">
      <c r="B59" s="24"/>
      <c r="C59" s="54"/>
      <c r="D59" s="24" t="s">
        <v>57</v>
      </c>
      <c r="E59" s="69"/>
      <c r="F59" s="24"/>
      <c r="G59" s="25">
        <v>30</v>
      </c>
      <c r="H59" s="76" t="s">
        <v>161</v>
      </c>
      <c r="I59" s="70" t="s">
        <v>162</v>
      </c>
      <c r="J59" s="166">
        <f>'Tabеla 4'!J59/'Tabеla 4'!J$77</f>
        <v>1.6E-2</v>
      </c>
      <c r="K59" s="166">
        <f>'Tabеla 4'!K59/'Tabеla 4'!K$77</f>
        <v>1.2E-2</v>
      </c>
      <c r="L59" s="166">
        <f>'Tabеla 4'!L59/'Tabеla 4'!L$77</f>
        <v>1.2999999999999999E-2</v>
      </c>
      <c r="M59" s="167">
        <f>'Tabеla 4'!M59/'Tabеla 4'!M$77</f>
        <v>1.6E-2</v>
      </c>
      <c r="N59" s="167">
        <f>'Tabеla 4'!N59/'Tabеla 4'!N$77</f>
        <v>2.8000000000000001E-2</v>
      </c>
      <c r="O59" s="166">
        <f>'Tabеla 4'!O59/'Tabеla 4'!O$77</f>
        <v>0.02</v>
      </c>
      <c r="P59" s="166">
        <f>'Tabеla 4'!P59/'Tabеla 4'!P$77</f>
        <v>2.7E-2</v>
      </c>
      <c r="Q59" s="167">
        <f>'Tabеla 4'!Q59/'Tabеla 4'!Q$77</f>
        <v>4.0000000000000001E-3</v>
      </c>
      <c r="R59" s="166">
        <f>'Tabеla 4'!R59/'Tabеla 4'!R$77</f>
        <v>2.5000000000000001E-2</v>
      </c>
      <c r="S59" s="167">
        <f>'Tabеla 4'!S59/'Tabеla 4'!S$77</f>
        <v>3.3000000000000002E-2</v>
      </c>
      <c r="T59" s="167">
        <f>'Tabеla 4'!T59/'Tabеla 4'!T$77</f>
        <v>8.2000000000000003E-2</v>
      </c>
      <c r="U59" s="166">
        <f>'Tabеla 4'!U59/'Tabеla 4'!U$77</f>
        <v>1.0999999999999999E-2</v>
      </c>
      <c r="V59" s="167">
        <f>'Tabеla 4'!V59/'Tabеla 4'!V$77</f>
        <v>0</v>
      </c>
      <c r="W59" s="166">
        <f>'Tabеla 4'!W59/'Tabеla 4'!W$77</f>
        <v>3.2000000000000001E-2</v>
      </c>
      <c r="X59" s="166">
        <f>'Tabеla 4'!X59/'Tabеla 4'!X$77</f>
        <v>1.4999999999999999E-2</v>
      </c>
      <c r="Y59" s="166">
        <f>'Tabеla 4'!Y59/'Tabеla 4'!Y$77</f>
        <v>1E-3</v>
      </c>
      <c r="Z59" s="166">
        <f>'Tabеla 4'!Z59/'Tabеla 4'!Z$77</f>
        <v>2.4E-2</v>
      </c>
      <c r="AA59" s="166">
        <f>'Tabеla 4'!AA59/'Tabеla 4'!AA$77</f>
        <v>2.7E-2</v>
      </c>
      <c r="AB59" s="166">
        <f>'Tabеla 4'!AB59/'Tabеla 4'!AB$77</f>
        <v>1.7999999999999999E-2</v>
      </c>
      <c r="AC59" s="166">
        <f>'Tabеla 4'!AC59/'Tabеla 4'!AC$77</f>
        <v>1.2999999999999999E-2</v>
      </c>
      <c r="AD59" s="166">
        <f>'Tabеla 4'!AD59/'Tabеla 4'!AD$77</f>
        <v>5.0000000000000001E-3</v>
      </c>
      <c r="AE59" s="166">
        <f>'Tabеla 4'!AE59/'Tabеla 4'!AE$77</f>
        <v>2.1999999999999999E-2</v>
      </c>
      <c r="AF59" s="166">
        <f>'Tabеla 4'!AF59/'Tabеla 4'!AF$77</f>
        <v>2.5000000000000001E-2</v>
      </c>
      <c r="AG59" s="166">
        <f>'Tabеla 4'!AG59/'Tabеla 4'!AG$77</f>
        <v>2.7E-2</v>
      </c>
      <c r="AH59" s="166">
        <f>'Tabеla 4'!AH59/'Tabеla 4'!AH$77</f>
        <v>3.2000000000000001E-2</v>
      </c>
      <c r="AI59" s="168">
        <f>'Tabеla 4'!AI59/'Tabеla 4'!AI$77</f>
        <v>3.0000000000000001E-3</v>
      </c>
      <c r="AJ59" s="166">
        <f>'Tabеla 4'!AJ59/'Tabеla 4'!AJ$77</f>
        <v>0.03</v>
      </c>
      <c r="AK59" s="166">
        <f>'Tabеla 4'!AK59/'Tabеla 4'!AK$77</f>
        <v>4.4999999999999998E-2</v>
      </c>
      <c r="AL59" s="166">
        <f>'Tabеla 4'!AL59/'Tabеla 4'!AL$77</f>
        <v>4.4999999999999998E-2</v>
      </c>
      <c r="AM59" s="166">
        <f>'Tabеla 4'!AM59/'Tabеla 4'!AM$77</f>
        <v>0.01</v>
      </c>
      <c r="AN59" s="166">
        <f>'Tabеla 4'!AN59/'Tabеla 4'!AN$77</f>
        <v>1.9E-2</v>
      </c>
      <c r="AO59" s="166">
        <f>'Tabеla 4'!AO59/'Tabеla 4'!AO$77</f>
        <v>1.2E-2</v>
      </c>
      <c r="AP59" s="166">
        <f>'Tabеla 4'!AP59/'Tabеla 4'!AP$77</f>
        <v>1.7000000000000001E-2</v>
      </c>
      <c r="AQ59" s="166">
        <f>'Tabеla 4'!AQ59/'Tabеla 4'!AQ$77</f>
        <v>3.3000000000000002E-2</v>
      </c>
      <c r="AR59" s="166">
        <f>'Tabеla 4'!AR59/'Tabеla 4'!AR$77</f>
        <v>1.2999999999999999E-2</v>
      </c>
      <c r="AS59" s="166">
        <f>'Tabеla 4'!AS59/'Tabеla 4'!AS$77</f>
        <v>1.2999999999999999E-2</v>
      </c>
      <c r="AT59" s="166">
        <f>'Tabеla 4'!AT59/'Tabеla 4'!AT$77</f>
        <v>2.1999999999999999E-2</v>
      </c>
      <c r="AU59" s="166">
        <f>'Tabеla 4'!AU59/'Tabеla 4'!AU$77</f>
        <v>2.4E-2</v>
      </c>
      <c r="AV59" s="166">
        <f>'Tabеla 4'!AV59/'Tabеla 4'!AV$77</f>
        <v>2.4E-2</v>
      </c>
      <c r="AW59" s="166">
        <f>'Tabеla 4'!AW59/'Tabеla 4'!AW$77</f>
        <v>4.4999999999999998E-2</v>
      </c>
      <c r="AX59" s="166">
        <f>'Tabеla 4'!AX59/'Tabеla 4'!AX$77</f>
        <v>3.9E-2</v>
      </c>
      <c r="AY59" s="166">
        <f>'Tabеla 4'!AY59/'Tabеla 4'!AY$77</f>
        <v>4.4999999999999998E-2</v>
      </c>
      <c r="AZ59" s="166">
        <f>'Tabеla 4'!AZ59/'Tabеla 4'!AZ$77</f>
        <v>3.2000000000000001E-2</v>
      </c>
      <c r="BA59" s="166">
        <f>'Tabеla 4'!BA59/'Tabеla 4'!BA$77</f>
        <v>0.106</v>
      </c>
      <c r="BB59" s="166">
        <f>'Tabеla 4'!BB59/'Tabеla 4'!BB$77</f>
        <v>2.3E-2</v>
      </c>
      <c r="BC59" s="166">
        <f>'Tabеla 4'!BC59/'Tabеla 4'!BC$77</f>
        <v>4.2999999999999997E-2</v>
      </c>
      <c r="BD59" s="166">
        <f>'Tabеla 4'!BD59/'Tabеla 4'!BD$77</f>
        <v>6.3E-2</v>
      </c>
      <c r="BE59" s="166">
        <f>'Tabеla 4'!BE59/'Tabеla 4'!BE$77</f>
        <v>5.1999999999999998E-2</v>
      </c>
      <c r="BF59" s="166">
        <f>'Tabеla 4'!BF59/'Tabеla 4'!BF$77</f>
        <v>4.1000000000000002E-2</v>
      </c>
      <c r="BH59" s="5"/>
      <c r="BI59" s="4"/>
      <c r="BJ59" s="4"/>
    </row>
    <row r="60" spans="2:62" ht="13.5" x14ac:dyDescent="0.25">
      <c r="B60" s="24"/>
      <c r="C60" s="54"/>
      <c r="D60" s="71" t="s">
        <v>60</v>
      </c>
      <c r="E60" s="72"/>
      <c r="F60" s="71"/>
      <c r="G60" s="73"/>
      <c r="H60" s="74" t="s">
        <v>163</v>
      </c>
      <c r="I60" s="75" t="s">
        <v>164</v>
      </c>
      <c r="J60" s="170">
        <f>'Tabеla 4'!J60/'Tabеla 4'!J$77</f>
        <v>1E-3</v>
      </c>
      <c r="K60" s="170">
        <f>'Tabеla 4'!K60/'Tabеla 4'!K$77</f>
        <v>3.0000000000000001E-3</v>
      </c>
      <c r="L60" s="170">
        <f>'Tabеla 4'!L60/'Tabеla 4'!L$77</f>
        <v>2E-3</v>
      </c>
      <c r="M60" s="170">
        <f>'Tabеla 4'!M60/'Tabеla 4'!M$77</f>
        <v>4.0000000000000001E-3</v>
      </c>
      <c r="N60" s="170">
        <f>'Tabеla 4'!N60/'Tabеla 4'!N$77</f>
        <v>2.5999999999999999E-2</v>
      </c>
      <c r="O60" s="170">
        <f>'Tabеla 4'!O60/'Tabеla 4'!O$77</f>
        <v>2E-3</v>
      </c>
      <c r="P60" s="170">
        <f>'Tabеla 4'!P60/'Tabеla 4'!P$77</f>
        <v>4.0000000000000001E-3</v>
      </c>
      <c r="Q60" s="170">
        <f>'Tabеla 4'!Q60/'Tabеla 4'!Q$77</f>
        <v>5.0000000000000001E-3</v>
      </c>
      <c r="R60" s="170">
        <f>'Tabеla 4'!R60/'Tabеla 4'!R$77</f>
        <v>1.2999999999999999E-2</v>
      </c>
      <c r="S60" s="170">
        <f>'Tabеla 4'!S60/'Tabеla 4'!S$77</f>
        <v>8.0000000000000002E-3</v>
      </c>
      <c r="T60" s="170">
        <f>'Tabеla 4'!T60/'Tabеla 4'!T$77</f>
        <v>8.0000000000000002E-3</v>
      </c>
      <c r="U60" s="170">
        <f>'Tabеla 4'!U60/'Tabеla 4'!U$77</f>
        <v>4.0000000000000001E-3</v>
      </c>
      <c r="V60" s="170">
        <f>'Tabеla 4'!V60/'Tabеla 4'!V$77</f>
        <v>0</v>
      </c>
      <c r="W60" s="170">
        <f>'Tabеla 4'!W60/'Tabеla 4'!W$77</f>
        <v>2.1000000000000001E-2</v>
      </c>
      <c r="X60" s="170">
        <f>'Tabеla 4'!X60/'Tabеla 4'!X$77</f>
        <v>1.0999999999999999E-2</v>
      </c>
      <c r="Y60" s="170">
        <f>'Tabеla 4'!Y60/'Tabеla 4'!Y$77</f>
        <v>3.0000000000000001E-3</v>
      </c>
      <c r="Z60" s="170">
        <f>'Tabеla 4'!Z60/'Tabеla 4'!Z$77</f>
        <v>2E-3</v>
      </c>
      <c r="AA60" s="170">
        <f>'Tabеla 4'!AA60/'Tabеla 4'!AA$77</f>
        <v>5.0000000000000001E-3</v>
      </c>
      <c r="AB60" s="170">
        <f>'Tabеla 4'!AB60/'Tabеla 4'!AB$77</f>
        <v>5.0000000000000001E-3</v>
      </c>
      <c r="AC60" s="170">
        <f>'Tabеla 4'!AC60/'Tabеla 4'!AC$77</f>
        <v>8.9999999999999993E-3</v>
      </c>
      <c r="AD60" s="170">
        <f>'Tabеla 4'!AD60/'Tabеla 4'!AD$77</f>
        <v>1E-3</v>
      </c>
      <c r="AE60" s="170">
        <f>'Tabеla 4'!AE60/'Tabеla 4'!AE$77</f>
        <v>3.0000000000000001E-3</v>
      </c>
      <c r="AF60" s="170">
        <f>'Tabеla 4'!AF60/'Tabеla 4'!AF$77</f>
        <v>2E-3</v>
      </c>
      <c r="AG60" s="170">
        <f>'Tabеla 4'!AG60/'Tabеla 4'!AG$77</f>
        <v>4.0000000000000001E-3</v>
      </c>
      <c r="AH60" s="170">
        <f>'Tabеla 4'!AH60/'Tabеla 4'!AH$77</f>
        <v>3.0000000000000001E-3</v>
      </c>
      <c r="AI60" s="170">
        <f>'Tabеla 4'!AI60/'Tabеla 4'!AI$77</f>
        <v>3.0000000000000001E-3</v>
      </c>
      <c r="AJ60" s="170">
        <f>'Tabеla 4'!AJ60/'Tabеla 4'!AJ$77</f>
        <v>3.0000000000000001E-3</v>
      </c>
      <c r="AK60" s="170">
        <f>'Tabеla 4'!AK60/'Tabеla 4'!AK$77</f>
        <v>3.0000000000000001E-3</v>
      </c>
      <c r="AL60" s="170">
        <f>'Tabеla 4'!AL60/'Tabеla 4'!AL$77</f>
        <v>4.0000000000000001E-3</v>
      </c>
      <c r="AM60" s="170">
        <f>'Tabеla 4'!AM60/'Tabеla 4'!AM$77</f>
        <v>2E-3</v>
      </c>
      <c r="AN60" s="170">
        <f>'Tabеla 4'!AN60/'Tabеla 4'!AN$77</f>
        <v>5.0000000000000001E-3</v>
      </c>
      <c r="AO60" s="170">
        <f>'Tabеla 4'!AO60/'Tabеla 4'!AO$77</f>
        <v>0.02</v>
      </c>
      <c r="AP60" s="170">
        <f>'Tabеla 4'!AP60/'Tabеla 4'!AP$77</f>
        <v>1.7000000000000001E-2</v>
      </c>
      <c r="AQ60" s="170">
        <f>'Tabеla 4'!AQ60/'Tabеla 4'!AQ$77</f>
        <v>1.0999999999999999E-2</v>
      </c>
      <c r="AR60" s="170">
        <f>'Tabеla 4'!AR60/'Tabеla 4'!AR$77</f>
        <v>1E-3</v>
      </c>
      <c r="AS60" s="170">
        <f>'Tabеla 4'!AS60/'Tabеla 4'!AS$77</f>
        <v>6.0000000000000001E-3</v>
      </c>
      <c r="AT60" s="170">
        <f>'Tabеla 4'!AT60/'Tabеla 4'!AT$77</f>
        <v>7.0000000000000001E-3</v>
      </c>
      <c r="AU60" s="170">
        <f>'Tabеla 4'!AU60/'Tabеla 4'!AU$77</f>
        <v>7.0000000000000001E-3</v>
      </c>
      <c r="AV60" s="170">
        <f>'Tabеla 4'!AV60/'Tabеla 4'!AV$77</f>
        <v>8.9999999999999993E-3</v>
      </c>
      <c r="AW60" s="170">
        <f>'Tabеla 4'!AW60/'Tabеla 4'!AW$77</f>
        <v>4.0000000000000001E-3</v>
      </c>
      <c r="AX60" s="170">
        <f>'Tabеla 4'!AX60/'Tabеla 4'!AX$77</f>
        <v>2E-3</v>
      </c>
      <c r="AY60" s="170">
        <f>'Tabеla 4'!AY60/'Tabеla 4'!AY$77</f>
        <v>6.0000000000000001E-3</v>
      </c>
      <c r="AZ60" s="170">
        <f>'Tabеla 4'!AZ60/'Tabеla 4'!AZ$77</f>
        <v>3.0000000000000001E-3</v>
      </c>
      <c r="BA60" s="170">
        <f>'Tabеla 4'!BA60/'Tabеla 4'!BA$77</f>
        <v>1.2999999999999999E-2</v>
      </c>
      <c r="BB60" s="170">
        <f>'Tabеla 4'!BB60/'Tabеla 4'!BB$77</f>
        <v>3.0000000000000001E-3</v>
      </c>
      <c r="BC60" s="170">
        <f>'Tabеla 4'!BC60/'Tabеla 4'!BC$77</f>
        <v>5.0000000000000001E-3</v>
      </c>
      <c r="BD60" s="170">
        <f>'Tabеla 4'!BD60/'Tabеla 4'!BD$77</f>
        <v>7.0000000000000001E-3</v>
      </c>
      <c r="BE60" s="170">
        <f>'Tabеla 4'!BE60/'Tabеla 4'!BE$77</f>
        <v>6.0000000000000001E-3</v>
      </c>
      <c r="BF60" s="170">
        <f>'Tabеla 4'!BF60/'Tabеla 4'!BF$77</f>
        <v>7.0000000000000001E-3</v>
      </c>
      <c r="BH60" s="5"/>
      <c r="BI60" s="4"/>
      <c r="BJ60" s="4"/>
    </row>
    <row r="61" spans="2:62" ht="26.25" x14ac:dyDescent="0.25">
      <c r="B61" s="24"/>
      <c r="C61" s="54"/>
      <c r="D61" s="24"/>
      <c r="E61" s="69" t="s">
        <v>91</v>
      </c>
      <c r="F61" s="24"/>
      <c r="G61" s="25">
        <v>31</v>
      </c>
      <c r="H61" s="86" t="s">
        <v>165</v>
      </c>
      <c r="I61" s="87" t="s">
        <v>166</v>
      </c>
      <c r="J61" s="166">
        <f>'Tabеla 4'!J61/'Tabеla 4'!J$77</f>
        <v>1E-3</v>
      </c>
      <c r="K61" s="166">
        <f>'Tabеla 4'!K61/'Tabеla 4'!K$77</f>
        <v>3.0000000000000001E-3</v>
      </c>
      <c r="L61" s="166">
        <f>'Tabеla 4'!L61/'Tabеla 4'!L$77</f>
        <v>1E-3</v>
      </c>
      <c r="M61" s="167">
        <f>'Tabеla 4'!M61/'Tabеla 4'!M$77</f>
        <v>4.0000000000000001E-3</v>
      </c>
      <c r="N61" s="167">
        <f>'Tabеla 4'!N61/'Tabеla 4'!N$77</f>
        <v>1.7999999999999999E-2</v>
      </c>
      <c r="O61" s="166">
        <f>'Tabеla 4'!O61/'Tabеla 4'!O$77</f>
        <v>1E-3</v>
      </c>
      <c r="P61" s="166">
        <f>'Tabеla 4'!P61/'Tabеla 4'!P$77</f>
        <v>6.0000000000000001E-3</v>
      </c>
      <c r="Q61" s="167">
        <f>'Tabеla 4'!Q61/'Tabеla 4'!Q$77</f>
        <v>5.0000000000000001E-3</v>
      </c>
      <c r="R61" s="166">
        <f>'Tabеla 4'!R61/'Tabеla 4'!R$77</f>
        <v>8.0000000000000002E-3</v>
      </c>
      <c r="S61" s="167">
        <f>'Tabеla 4'!S61/'Tabеla 4'!S$77</f>
        <v>8.0000000000000002E-3</v>
      </c>
      <c r="T61" s="167">
        <f>'Tabеla 4'!T61/'Tabеla 4'!T$77</f>
        <v>2E-3</v>
      </c>
      <c r="U61" s="166">
        <f>'Tabеla 4'!U61/'Tabеla 4'!U$77</f>
        <v>4.0000000000000001E-3</v>
      </c>
      <c r="V61" s="167">
        <f>'Tabеla 4'!V61/'Tabеla 4'!V$77</f>
        <v>0</v>
      </c>
      <c r="W61" s="166">
        <f>'Tabеla 4'!W61/'Tabеla 4'!W$77</f>
        <v>1.6E-2</v>
      </c>
      <c r="X61" s="166">
        <f>'Tabеla 4'!X61/'Tabеla 4'!X$77</f>
        <v>3.0000000000000001E-3</v>
      </c>
      <c r="Y61" s="166">
        <f>'Tabеla 4'!Y61/'Tabеla 4'!Y$77</f>
        <v>2E-3</v>
      </c>
      <c r="Z61" s="166">
        <f>'Tabеla 4'!Z61/'Tabеla 4'!Z$77</f>
        <v>2E-3</v>
      </c>
      <c r="AA61" s="166">
        <f>'Tabеla 4'!AA61/'Tabеla 4'!AA$77</f>
        <v>3.0000000000000001E-3</v>
      </c>
      <c r="AB61" s="166">
        <f>'Tabеla 4'!AB61/'Tabеla 4'!AB$77</f>
        <v>3.0000000000000001E-3</v>
      </c>
      <c r="AC61" s="166">
        <f>'Tabеla 4'!AC61/'Tabеla 4'!AC$77</f>
        <v>7.0000000000000001E-3</v>
      </c>
      <c r="AD61" s="166">
        <f>'Tabеla 4'!AD61/'Tabеla 4'!AD$77</f>
        <v>0</v>
      </c>
      <c r="AE61" s="166">
        <f>'Tabеla 4'!AE61/'Tabеla 4'!AE$77</f>
        <v>1E-3</v>
      </c>
      <c r="AF61" s="166">
        <f>'Tabеla 4'!AF61/'Tabеla 4'!AF$77</f>
        <v>2E-3</v>
      </c>
      <c r="AG61" s="166">
        <f>'Tabеla 4'!AG61/'Tabеla 4'!AG$77</f>
        <v>3.0000000000000001E-3</v>
      </c>
      <c r="AH61" s="166">
        <f>'Tabеla 4'!AH61/'Tabеla 4'!AH$77</f>
        <v>3.0000000000000001E-3</v>
      </c>
      <c r="AI61" s="168">
        <f>'Tabеla 4'!AI61/'Tabеla 4'!AI$77</f>
        <v>3.0000000000000001E-3</v>
      </c>
      <c r="AJ61" s="166">
        <f>'Tabеla 4'!AJ61/'Tabеla 4'!AJ$77</f>
        <v>3.0000000000000001E-3</v>
      </c>
      <c r="AK61" s="166">
        <f>'Tabеla 4'!AK61/'Tabеla 4'!AK$77</f>
        <v>3.0000000000000001E-3</v>
      </c>
      <c r="AL61" s="166">
        <f>'Tabеla 4'!AL61/'Tabеla 4'!AL$77</f>
        <v>3.0000000000000001E-3</v>
      </c>
      <c r="AM61" s="166">
        <f>'Tabеla 4'!AM61/'Tabеla 4'!AM$77</f>
        <v>2E-3</v>
      </c>
      <c r="AN61" s="166">
        <f>'Tabеla 4'!AN61/'Tabеla 4'!AN$77</f>
        <v>5.0000000000000001E-3</v>
      </c>
      <c r="AO61" s="166">
        <f>'Tabеla 4'!AO61/'Tabеla 4'!AO$77</f>
        <v>3.0000000000000001E-3</v>
      </c>
      <c r="AP61" s="166">
        <f>'Tabеla 4'!AP61/'Tabеla 4'!AP$77</f>
        <v>1.4E-2</v>
      </c>
      <c r="AQ61" s="166">
        <f>'Tabеla 4'!AQ61/'Tabеla 4'!AQ$77</f>
        <v>8.9999999999999993E-3</v>
      </c>
      <c r="AR61" s="166">
        <f>'Tabеla 4'!AR61/'Tabеla 4'!AR$77</f>
        <v>1E-3</v>
      </c>
      <c r="AS61" s="166">
        <f>'Tabеla 4'!AS61/'Tabеla 4'!AS$77</f>
        <v>6.0000000000000001E-3</v>
      </c>
      <c r="AT61" s="166">
        <f>'Tabеla 4'!AT61/'Tabеla 4'!AT$77</f>
        <v>7.0000000000000001E-3</v>
      </c>
      <c r="AU61" s="166">
        <f>'Tabеla 4'!AU61/'Tabеla 4'!AU$77</f>
        <v>6.0000000000000001E-3</v>
      </c>
      <c r="AV61" s="166">
        <f>'Tabеla 4'!AV61/'Tabеla 4'!AV$77</f>
        <v>7.0000000000000001E-3</v>
      </c>
      <c r="AW61" s="166">
        <f>'Tabеla 4'!AW61/'Tabеla 4'!AW$77</f>
        <v>5.0000000000000001E-3</v>
      </c>
      <c r="AX61" s="166">
        <f>'Tabеla 4'!AX61/'Tabеla 4'!AX$77</f>
        <v>2E-3</v>
      </c>
      <c r="AY61" s="166">
        <f>'Tabеla 4'!AY61/'Tabеla 4'!AY$77</f>
        <v>5.0000000000000001E-3</v>
      </c>
      <c r="AZ61" s="166">
        <f>'Tabеla 4'!AZ61/'Tabеla 4'!AZ$77</f>
        <v>3.0000000000000001E-3</v>
      </c>
      <c r="BA61" s="166">
        <f>'Tabеla 4'!BA61/'Tabеla 4'!BA$77</f>
        <v>8.9999999999999993E-3</v>
      </c>
      <c r="BB61" s="166">
        <f>'Tabеla 4'!BB61/'Tabеla 4'!BB$77</f>
        <v>3.0000000000000001E-3</v>
      </c>
      <c r="BC61" s="166">
        <f>'Tabеla 4'!BC61/'Tabеla 4'!BC$77</f>
        <v>5.0000000000000001E-3</v>
      </c>
      <c r="BD61" s="166">
        <f>'Tabеla 4'!BD61/'Tabеla 4'!BD$77</f>
        <v>6.0000000000000001E-3</v>
      </c>
      <c r="BE61" s="166">
        <f>'Tabеla 4'!BE61/'Tabеla 4'!BE$77</f>
        <v>5.0000000000000001E-3</v>
      </c>
      <c r="BF61" s="166">
        <f>'Tabеla 4'!BF61/'Tabеla 4'!BF$77</f>
        <v>5.0000000000000001E-3</v>
      </c>
      <c r="BH61" s="5"/>
      <c r="BI61" s="4"/>
      <c r="BJ61" s="4"/>
    </row>
    <row r="62" spans="2:62" ht="13.5" x14ac:dyDescent="0.25">
      <c r="B62" s="24"/>
      <c r="C62" s="54"/>
      <c r="D62" s="24"/>
      <c r="E62" s="69" t="s">
        <v>100</v>
      </c>
      <c r="F62" s="24"/>
      <c r="G62" s="25">
        <v>32</v>
      </c>
      <c r="H62" s="76" t="s">
        <v>167</v>
      </c>
      <c r="I62" s="70" t="s">
        <v>168</v>
      </c>
      <c r="J62" s="166">
        <f>'Tabеla 4'!J62/'Tabеla 4'!J$77</f>
        <v>0</v>
      </c>
      <c r="K62" s="166">
        <f>'Tabеla 4'!K62/'Tabеla 4'!K$77</f>
        <v>0</v>
      </c>
      <c r="L62" s="166">
        <f>'Tabеla 4'!L62/'Tabеla 4'!L$77</f>
        <v>0</v>
      </c>
      <c r="M62" s="167">
        <f>'Tabеla 4'!M62/'Tabеla 4'!M$77</f>
        <v>0</v>
      </c>
      <c r="N62" s="167">
        <f>'Tabеla 4'!N62/'Tabеla 4'!N$77</f>
        <v>8.0000000000000002E-3</v>
      </c>
      <c r="O62" s="166">
        <f>'Tabеla 4'!O62/'Tabеla 4'!O$77</f>
        <v>1E-3</v>
      </c>
      <c r="P62" s="166">
        <f>'Tabеla 4'!P62/'Tabеla 4'!P$77</f>
        <v>-2E-3</v>
      </c>
      <c r="Q62" s="167">
        <f>'Tabеla 4'!Q62/'Tabеla 4'!Q$77</f>
        <v>0</v>
      </c>
      <c r="R62" s="166">
        <f>'Tabеla 4'!R62/'Tabеla 4'!R$77</f>
        <v>5.0000000000000001E-3</v>
      </c>
      <c r="S62" s="167">
        <f>'Tabеla 4'!S62/'Tabеla 4'!S$77</f>
        <v>0</v>
      </c>
      <c r="T62" s="167">
        <f>'Tabеla 4'!T62/'Tabеla 4'!T$77</f>
        <v>6.0000000000000001E-3</v>
      </c>
      <c r="U62" s="166">
        <f>'Tabеla 4'!U62/'Tabеla 4'!U$77</f>
        <v>0</v>
      </c>
      <c r="V62" s="167">
        <f>'Tabеla 4'!V62/'Tabеla 4'!V$77</f>
        <v>0</v>
      </c>
      <c r="W62" s="166">
        <f>'Tabеla 4'!W62/'Tabеla 4'!W$77</f>
        <v>5.0000000000000001E-3</v>
      </c>
      <c r="X62" s="166">
        <f>'Tabеla 4'!X62/'Tabеla 4'!X$77</f>
        <v>7.0000000000000001E-3</v>
      </c>
      <c r="Y62" s="166">
        <f>'Tabеla 4'!Y62/'Tabеla 4'!Y$77</f>
        <v>1E-3</v>
      </c>
      <c r="Z62" s="166">
        <f>'Tabеla 4'!Z62/'Tabеla 4'!Z$77</f>
        <v>0</v>
      </c>
      <c r="AA62" s="166">
        <f>'Tabеla 4'!AA62/'Tabеla 4'!AA$77</f>
        <v>3.0000000000000001E-3</v>
      </c>
      <c r="AB62" s="166">
        <f>'Tabеla 4'!AB62/'Tabеla 4'!AB$77</f>
        <v>1E-3</v>
      </c>
      <c r="AC62" s="166">
        <f>'Tabеla 4'!AC62/'Tabеla 4'!AC$77</f>
        <v>1E-3</v>
      </c>
      <c r="AD62" s="166">
        <f>'Tabеla 4'!AD62/'Tabеla 4'!AD$77</f>
        <v>1E-3</v>
      </c>
      <c r="AE62" s="166">
        <f>'Tabеla 4'!AE62/'Tabеla 4'!AE$77</f>
        <v>2E-3</v>
      </c>
      <c r="AF62" s="166">
        <f>'Tabеla 4'!AF62/'Tabеla 4'!AF$77</f>
        <v>0</v>
      </c>
      <c r="AG62" s="166">
        <f>'Tabеla 4'!AG62/'Tabеla 4'!AG$77</f>
        <v>0</v>
      </c>
      <c r="AH62" s="166">
        <f>'Tabеla 4'!AH62/'Tabеla 4'!AH$77</f>
        <v>0</v>
      </c>
      <c r="AI62" s="168">
        <f>'Tabеla 4'!AI62/'Tabеla 4'!AI$77</f>
        <v>0</v>
      </c>
      <c r="AJ62" s="166">
        <f>'Tabеla 4'!AJ62/'Tabеla 4'!AJ$77</f>
        <v>0</v>
      </c>
      <c r="AK62" s="166">
        <f>'Tabеla 4'!AK62/'Tabеla 4'!AK$77</f>
        <v>0</v>
      </c>
      <c r="AL62" s="166">
        <f>'Tabеla 4'!AL62/'Tabеla 4'!AL$77</f>
        <v>1E-3</v>
      </c>
      <c r="AM62" s="166">
        <f>'Tabеla 4'!AM62/'Tabеla 4'!AM$77</f>
        <v>1E-3</v>
      </c>
      <c r="AN62" s="166">
        <f>'Tabеla 4'!AN62/'Tabеla 4'!AN$77</f>
        <v>0</v>
      </c>
      <c r="AO62" s="166">
        <f>'Tabеla 4'!AO62/'Tabеla 4'!AO$77</f>
        <v>1.7000000000000001E-2</v>
      </c>
      <c r="AP62" s="166">
        <f>'Tabеla 4'!AP62/'Tabеla 4'!AP$77</f>
        <v>3.0000000000000001E-3</v>
      </c>
      <c r="AQ62" s="166">
        <f>'Tabеla 4'!AQ62/'Tabеla 4'!AQ$77</f>
        <v>2E-3</v>
      </c>
      <c r="AR62" s="166">
        <f>'Tabеla 4'!AR62/'Tabеla 4'!AR$77</f>
        <v>0</v>
      </c>
      <c r="AS62" s="166">
        <f>'Tabеla 4'!AS62/'Tabеla 4'!AS$77</f>
        <v>0</v>
      </c>
      <c r="AT62" s="166">
        <f>'Tabеla 4'!AT62/'Tabеla 4'!AT$77</f>
        <v>0</v>
      </c>
      <c r="AU62" s="166">
        <f>'Tabеla 4'!AU62/'Tabеla 4'!AU$77</f>
        <v>2E-3</v>
      </c>
      <c r="AV62" s="166">
        <f>'Tabеla 4'!AV62/'Tabеla 4'!AV$77</f>
        <v>2E-3</v>
      </c>
      <c r="AW62" s="166">
        <f>'Tabеla 4'!AW62/'Tabеla 4'!AW$77</f>
        <v>-1E-3</v>
      </c>
      <c r="AX62" s="166">
        <f>'Tabеla 4'!AX62/'Tabеla 4'!AX$77</f>
        <v>0</v>
      </c>
      <c r="AY62" s="166">
        <f>'Tabеla 4'!AY62/'Tabеla 4'!AY$77</f>
        <v>1E-3</v>
      </c>
      <c r="AZ62" s="166">
        <f>'Tabеla 4'!AZ62/'Tabеla 4'!AZ$77</f>
        <v>1E-3</v>
      </c>
      <c r="BA62" s="166">
        <f>'Tabеla 4'!BA62/'Tabеla 4'!BA$77</f>
        <v>4.0000000000000001E-3</v>
      </c>
      <c r="BB62" s="166">
        <f>'Tabеla 4'!BB62/'Tabеla 4'!BB$77</f>
        <v>0</v>
      </c>
      <c r="BC62" s="166">
        <f>'Tabеla 4'!BC62/'Tabеla 4'!BC$77</f>
        <v>1E-3</v>
      </c>
      <c r="BD62" s="166">
        <f>'Tabеla 4'!BD62/'Tabеla 4'!BD$77</f>
        <v>1E-3</v>
      </c>
      <c r="BE62" s="166">
        <f>'Tabеla 4'!BE62/'Tabеla 4'!BE$77</f>
        <v>1E-3</v>
      </c>
      <c r="BF62" s="166">
        <f>'Tabеla 4'!BF62/'Tabеla 4'!BF$77</f>
        <v>1E-3</v>
      </c>
      <c r="BH62" s="5"/>
      <c r="BI62" s="4"/>
      <c r="BJ62" s="4"/>
    </row>
    <row r="63" spans="2:62" ht="13.5" x14ac:dyDescent="0.25">
      <c r="B63" s="24"/>
      <c r="C63" s="54"/>
      <c r="D63" s="24" t="s">
        <v>63</v>
      </c>
      <c r="E63" s="69"/>
      <c r="F63" s="24"/>
      <c r="G63" s="25">
        <v>33</v>
      </c>
      <c r="H63" s="81" t="s">
        <v>169</v>
      </c>
      <c r="I63" s="30" t="s">
        <v>170</v>
      </c>
      <c r="J63" s="166">
        <f>'Tabеla 4'!J63/'Tabеla 4'!J$77</f>
        <v>2E-3</v>
      </c>
      <c r="K63" s="166">
        <f>'Tabеla 4'!K63/'Tabеla 4'!K$77</f>
        <v>0</v>
      </c>
      <c r="L63" s="166">
        <f>'Tabеla 4'!L63/'Tabеla 4'!L$77</f>
        <v>1.6E-2</v>
      </c>
      <c r="M63" s="167">
        <f>'Tabеla 4'!M63/'Tabеla 4'!M$77</f>
        <v>1E-3</v>
      </c>
      <c r="N63" s="167">
        <f>'Tabеla 4'!N63/'Tabеla 4'!N$77</f>
        <v>0</v>
      </c>
      <c r="O63" s="166">
        <f>'Tabеla 4'!O63/'Tabеla 4'!O$77</f>
        <v>6.0000000000000001E-3</v>
      </c>
      <c r="P63" s="166">
        <f>'Tabеla 4'!P63/'Tabеla 4'!P$77</f>
        <v>0</v>
      </c>
      <c r="Q63" s="167">
        <f>'Tabеla 4'!Q63/'Tabеla 4'!Q$77</f>
        <v>1E-3</v>
      </c>
      <c r="R63" s="166">
        <f>'Tabеla 4'!R63/'Tabеla 4'!R$77</f>
        <v>0</v>
      </c>
      <c r="S63" s="167">
        <f>'Tabеla 4'!S63/'Tabеla 4'!S$77</f>
        <v>1.7000000000000001E-2</v>
      </c>
      <c r="T63" s="167">
        <f>'Tabеla 4'!T63/'Tabеla 4'!T$77</f>
        <v>0</v>
      </c>
      <c r="U63" s="166">
        <f>'Tabеla 4'!U63/'Tabеla 4'!U$77</f>
        <v>0</v>
      </c>
      <c r="V63" s="167">
        <f>'Tabеla 4'!V63/'Tabеla 4'!V$77</f>
        <v>4.0000000000000001E-3</v>
      </c>
      <c r="W63" s="166">
        <f>'Tabеla 4'!W63/'Tabеla 4'!W$77</f>
        <v>1E-3</v>
      </c>
      <c r="X63" s="166">
        <f>'Tabеla 4'!X63/'Tabеla 4'!X$77</f>
        <v>0</v>
      </c>
      <c r="Y63" s="166">
        <f>'Tabеla 4'!Y63/'Tabеla 4'!Y$77</f>
        <v>0</v>
      </c>
      <c r="Z63" s="166">
        <f>'Tabеla 4'!Z63/'Tabеla 4'!Z$77</f>
        <v>2E-3</v>
      </c>
      <c r="AA63" s="166">
        <f>'Tabеla 4'!AA63/'Tabеla 4'!AA$77</f>
        <v>5.0000000000000001E-3</v>
      </c>
      <c r="AB63" s="166">
        <f>'Tabеla 4'!AB63/'Tabеla 4'!AB$77</f>
        <v>2.1999999999999999E-2</v>
      </c>
      <c r="AC63" s="166">
        <f>'Tabеla 4'!AC63/'Tabеla 4'!AC$77</f>
        <v>0</v>
      </c>
      <c r="AD63" s="166">
        <f>'Tabеla 4'!AD63/'Tabеla 4'!AD$77</f>
        <v>1.9E-2</v>
      </c>
      <c r="AE63" s="166">
        <f>'Tabеla 4'!AE63/'Tabеla 4'!AE$77</f>
        <v>3.0000000000000001E-3</v>
      </c>
      <c r="AF63" s="166">
        <f>'Tabеla 4'!AF63/'Tabеla 4'!AF$77</f>
        <v>3.0000000000000001E-3</v>
      </c>
      <c r="AG63" s="166">
        <f>'Tabеla 4'!AG63/'Tabеla 4'!AG$77</f>
        <v>1E-3</v>
      </c>
      <c r="AH63" s="166">
        <f>'Tabеla 4'!AH63/'Tabеla 4'!AH$77</f>
        <v>2E-3</v>
      </c>
      <c r="AI63" s="168">
        <f>'Tabеla 4'!AI63/'Tabеla 4'!AI$77</f>
        <v>2.5000000000000001E-2</v>
      </c>
      <c r="AJ63" s="166">
        <f>'Tabеla 4'!AJ63/'Tabеla 4'!AJ$77</f>
        <v>3.0000000000000001E-3</v>
      </c>
      <c r="AK63" s="166">
        <f>'Tabеla 4'!AK63/'Tabеla 4'!AK$77</f>
        <v>1E-3</v>
      </c>
      <c r="AL63" s="166">
        <f>'Tabеla 4'!AL63/'Tabеla 4'!AL$77</f>
        <v>1E-3</v>
      </c>
      <c r="AM63" s="166">
        <f>'Tabеla 4'!AM63/'Tabеla 4'!AM$77</f>
        <v>0</v>
      </c>
      <c r="AN63" s="166">
        <f>'Tabеla 4'!AN63/'Tabеla 4'!AN$77</f>
        <v>1E-3</v>
      </c>
      <c r="AO63" s="166">
        <f>'Tabеla 4'!AO63/'Tabеla 4'!AO$77</f>
        <v>1.0999999999999999E-2</v>
      </c>
      <c r="AP63" s="166">
        <f>'Tabеla 4'!AP63/'Tabеla 4'!AP$77</f>
        <v>0</v>
      </c>
      <c r="AQ63" s="166">
        <f>'Tabеla 4'!AQ63/'Tabеla 4'!AQ$77</f>
        <v>7.0000000000000001E-3</v>
      </c>
      <c r="AR63" s="166">
        <f>'Tabеla 4'!AR63/'Tabеla 4'!AR$77</f>
        <v>0.01</v>
      </c>
      <c r="AS63" s="166">
        <f>'Tabеla 4'!AS63/'Tabеla 4'!AS$77</f>
        <v>0</v>
      </c>
      <c r="AT63" s="166">
        <f>'Tabеla 4'!AT63/'Tabеla 4'!AT$77</f>
        <v>0</v>
      </c>
      <c r="AU63" s="166">
        <f>'Tabеla 4'!AU63/'Tabеla 4'!AU$77</f>
        <v>5.0000000000000001E-3</v>
      </c>
      <c r="AV63" s="166">
        <f>'Tabеla 4'!AV63/'Tabеla 4'!AV$77</f>
        <v>0</v>
      </c>
      <c r="AW63" s="166">
        <f>'Tabеla 4'!AW63/'Tabеla 4'!AW$77</f>
        <v>7.0000000000000001E-3</v>
      </c>
      <c r="AX63" s="166">
        <f>'Tabеla 4'!AX63/'Tabеla 4'!AX$77</f>
        <v>0</v>
      </c>
      <c r="AY63" s="166">
        <f>'Tabеla 4'!AY63/'Tabеla 4'!AY$77</f>
        <v>1E-3</v>
      </c>
      <c r="AZ63" s="166">
        <f>'Tabеla 4'!AZ63/'Tabеla 4'!AZ$77</f>
        <v>1.0999999999999999E-2</v>
      </c>
      <c r="BA63" s="166">
        <f>'Tabеla 4'!BA63/'Tabеla 4'!BA$77</f>
        <v>0</v>
      </c>
      <c r="BB63" s="166">
        <f>'Tabеla 4'!BB63/'Tabеla 4'!BB$77</f>
        <v>0</v>
      </c>
      <c r="BC63" s="166">
        <f>'Tabеla 4'!BC63/'Tabеla 4'!BC$77</f>
        <v>3.0000000000000001E-3</v>
      </c>
      <c r="BD63" s="166">
        <f>'Tabеla 4'!BD63/'Tabеla 4'!BD$77</f>
        <v>4.0000000000000001E-3</v>
      </c>
      <c r="BE63" s="166">
        <f>'Tabеla 4'!BE63/'Tabеla 4'!BE$77</f>
        <v>3.0000000000000001E-3</v>
      </c>
      <c r="BF63" s="166">
        <f>'Tabеla 4'!BF63/'Tabеla 4'!BF$77</f>
        <v>4.0000000000000001E-3</v>
      </c>
      <c r="BH63" s="5"/>
      <c r="BI63" s="4"/>
      <c r="BJ63" s="4"/>
    </row>
    <row r="64" spans="2:62" ht="13.5" x14ac:dyDescent="0.25">
      <c r="B64" s="24"/>
      <c r="C64" s="54"/>
      <c r="D64" s="24"/>
      <c r="E64" s="69"/>
      <c r="F64" s="24"/>
      <c r="G64" s="25"/>
      <c r="H64" s="81"/>
      <c r="I64" s="30"/>
      <c r="J64" s="166">
        <f>'Tabеla 4'!J64/'Tabеla 4'!J$77</f>
        <v>0</v>
      </c>
      <c r="K64" s="166">
        <f>'Tabеla 4'!K64/'Tabеla 4'!K$77</f>
        <v>0</v>
      </c>
      <c r="L64" s="166">
        <f>'Tabеla 4'!L64/'Tabеla 4'!L$77</f>
        <v>0</v>
      </c>
      <c r="M64" s="167">
        <f>'Tabеla 4'!M64/'Tabеla 4'!M$77</f>
        <v>0</v>
      </c>
      <c r="N64" s="167">
        <f>'Tabеla 4'!N64/'Tabеla 4'!N$77</f>
        <v>0</v>
      </c>
      <c r="O64" s="166">
        <f>'Tabеla 4'!O64/'Tabеla 4'!O$77</f>
        <v>0</v>
      </c>
      <c r="P64" s="166">
        <f>'Tabеla 4'!P64/'Tabеla 4'!P$77</f>
        <v>0</v>
      </c>
      <c r="Q64" s="167">
        <f>'Tabеla 4'!Q64/'Tabеla 4'!Q$77</f>
        <v>0</v>
      </c>
      <c r="R64" s="166">
        <f>'Tabеla 4'!R64/'Tabеla 4'!R$77</f>
        <v>0</v>
      </c>
      <c r="S64" s="167">
        <f>'Tabеla 4'!S64/'Tabеla 4'!S$77</f>
        <v>0</v>
      </c>
      <c r="T64" s="167">
        <f>'Tabеla 4'!T64/'Tabеla 4'!T$77</f>
        <v>0</v>
      </c>
      <c r="U64" s="166">
        <f>'Tabеla 4'!U64/'Tabеla 4'!U$77</f>
        <v>0</v>
      </c>
      <c r="V64" s="167">
        <f>'Tabеla 4'!V64/'Tabеla 4'!V$77</f>
        <v>0</v>
      </c>
      <c r="W64" s="166">
        <f>'Tabеla 4'!W64/'Tabеla 4'!W$77</f>
        <v>0</v>
      </c>
      <c r="X64" s="166">
        <f>'Tabеla 4'!X64/'Tabеla 4'!X$77</f>
        <v>0</v>
      </c>
      <c r="Y64" s="166">
        <f>'Tabеla 4'!Y64/'Tabеla 4'!Y$77</f>
        <v>0</v>
      </c>
      <c r="Z64" s="166">
        <f>'Tabеla 4'!Z64/'Tabеla 4'!Z$77</f>
        <v>0</v>
      </c>
      <c r="AA64" s="166">
        <f>'Tabеla 4'!AA64/'Tabеla 4'!AA$77</f>
        <v>0</v>
      </c>
      <c r="AB64" s="166">
        <f>'Tabеla 4'!AB64/'Tabеla 4'!AB$77</f>
        <v>0</v>
      </c>
      <c r="AC64" s="166">
        <f>'Tabеla 4'!AC64/'Tabеla 4'!AC$77</f>
        <v>0</v>
      </c>
      <c r="AD64" s="166">
        <f>'Tabеla 4'!AD64/'Tabеla 4'!AD$77</f>
        <v>0</v>
      </c>
      <c r="AE64" s="166">
        <f>'Tabеla 4'!AE64/'Tabеla 4'!AE$77</f>
        <v>0</v>
      </c>
      <c r="AF64" s="166">
        <f>'Tabеla 4'!AF64/'Tabеla 4'!AF$77</f>
        <v>0</v>
      </c>
      <c r="AG64" s="166">
        <f>'Tabеla 4'!AG64/'Tabеla 4'!AG$77</f>
        <v>0</v>
      </c>
      <c r="AH64" s="166">
        <f>'Tabеla 4'!AH64/'Tabеla 4'!AH$77</f>
        <v>0</v>
      </c>
      <c r="AI64" s="168">
        <f>'Tabеla 4'!AI64/'Tabеla 4'!AI$77</f>
        <v>0</v>
      </c>
      <c r="AJ64" s="166">
        <f>'Tabеla 4'!AJ64/'Tabеla 4'!AJ$77</f>
        <v>0</v>
      </c>
      <c r="AK64" s="166">
        <f>'Tabеla 4'!AK64/'Tabеla 4'!AK$77</f>
        <v>0</v>
      </c>
      <c r="AL64" s="166">
        <f>'Tabеla 4'!AL64/'Tabеla 4'!AL$77</f>
        <v>0</v>
      </c>
      <c r="AM64" s="166">
        <f>'Tabеla 4'!AM64/'Tabеla 4'!AM$77</f>
        <v>0</v>
      </c>
      <c r="AN64" s="166">
        <f>'Tabеla 4'!AN64/'Tabеla 4'!AN$77</f>
        <v>0</v>
      </c>
      <c r="AO64" s="166">
        <f>'Tabеla 4'!AO64/'Tabеla 4'!AO$77</f>
        <v>0</v>
      </c>
      <c r="AP64" s="166">
        <f>'Tabеla 4'!AP64/'Tabеla 4'!AP$77</f>
        <v>0</v>
      </c>
      <c r="AQ64" s="166">
        <f>'Tabеla 4'!AQ64/'Tabеla 4'!AQ$77</f>
        <v>0</v>
      </c>
      <c r="AR64" s="166">
        <f>'Tabеla 4'!AR64/'Tabеla 4'!AR$77</f>
        <v>0</v>
      </c>
      <c r="AS64" s="166">
        <f>'Tabеla 4'!AS64/'Tabеla 4'!AS$77</f>
        <v>0</v>
      </c>
      <c r="AT64" s="166">
        <f>'Tabеla 4'!AT64/'Tabеla 4'!AT$77</f>
        <v>0</v>
      </c>
      <c r="AU64" s="166">
        <f>'Tabеla 4'!AU64/'Tabеla 4'!AU$77</f>
        <v>0</v>
      </c>
      <c r="AV64" s="166">
        <f>'Tabеla 4'!AV64/'Tabеla 4'!AV$77</f>
        <v>0</v>
      </c>
      <c r="AW64" s="166">
        <f>'Tabеla 4'!AW64/'Tabеla 4'!AW$77</f>
        <v>0</v>
      </c>
      <c r="AX64" s="166">
        <f>'Tabеla 4'!AX64/'Tabеla 4'!AX$77</f>
        <v>0</v>
      </c>
      <c r="AY64" s="166">
        <f>'Tabеla 4'!AY64/'Tabеla 4'!AY$77</f>
        <v>0</v>
      </c>
      <c r="AZ64" s="166">
        <f>'Tabеla 4'!AZ64/'Tabеla 4'!AZ$77</f>
        <v>0</v>
      </c>
      <c r="BA64" s="166">
        <f>'Tabеla 4'!BA64/'Tabеla 4'!BA$77</f>
        <v>0</v>
      </c>
      <c r="BB64" s="166">
        <f>'Tabеla 4'!BB64/'Tabеla 4'!BB$77</f>
        <v>0</v>
      </c>
      <c r="BC64" s="166">
        <f>'Tabеla 4'!BC64/'Tabеla 4'!BC$77</f>
        <v>0</v>
      </c>
      <c r="BD64" s="166">
        <f>'Tabеla 4'!BD64/'Tabеla 4'!BD$77</f>
        <v>0</v>
      </c>
      <c r="BE64" s="166">
        <f>'Tabеla 4'!BE64/'Tabеla 4'!BE$77</f>
        <v>0</v>
      </c>
      <c r="BF64" s="166">
        <f>'Tabеla 4'!BF64/'Tabеla 4'!BF$77</f>
        <v>0</v>
      </c>
      <c r="BH64" s="5"/>
      <c r="BI64" s="4"/>
      <c r="BJ64" s="4"/>
    </row>
    <row r="65" spans="2:62" ht="13.5" x14ac:dyDescent="0.25">
      <c r="B65" s="24"/>
      <c r="C65" s="55" t="s">
        <v>53</v>
      </c>
      <c r="D65" s="24"/>
      <c r="E65" s="69"/>
      <c r="F65" s="24"/>
      <c r="G65" s="25">
        <v>34</v>
      </c>
      <c r="H65" s="55" t="s">
        <v>171</v>
      </c>
      <c r="I65" s="84" t="s">
        <v>172</v>
      </c>
      <c r="J65" s="166">
        <f>'Tabеla 4'!J65/'Tabеla 4'!J$77</f>
        <v>6.0000000000000001E-3</v>
      </c>
      <c r="K65" s="166">
        <f>'Tabеla 4'!K65/'Tabеla 4'!K$77</f>
        <v>4.0000000000000001E-3</v>
      </c>
      <c r="L65" s="166">
        <f>'Tabеla 4'!L65/'Tabеla 4'!L$77</f>
        <v>4.0000000000000001E-3</v>
      </c>
      <c r="M65" s="167">
        <f>'Tabеla 4'!M65/'Tabеla 4'!M$77</f>
        <v>5.0000000000000001E-3</v>
      </c>
      <c r="N65" s="167">
        <f>'Tabеla 4'!N65/'Tabеla 4'!N$77</f>
        <v>7.0000000000000001E-3</v>
      </c>
      <c r="O65" s="166">
        <f>'Tabеla 4'!O65/'Tabеla 4'!O$77</f>
        <v>4.0000000000000001E-3</v>
      </c>
      <c r="P65" s="166">
        <f>'Tabеla 4'!P65/'Tabеla 4'!P$77</f>
        <v>7.0000000000000001E-3</v>
      </c>
      <c r="Q65" s="167">
        <f>'Tabеla 4'!Q65/'Tabеla 4'!Q$77</f>
        <v>4.0000000000000001E-3</v>
      </c>
      <c r="R65" s="166">
        <f>'Tabеla 4'!R65/'Tabеla 4'!R$77</f>
        <v>7.0000000000000001E-3</v>
      </c>
      <c r="S65" s="167">
        <f>'Tabеla 4'!S65/'Tabеla 4'!S$77</f>
        <v>6.0000000000000001E-3</v>
      </c>
      <c r="T65" s="167">
        <f>'Tabеla 4'!T65/'Tabеla 4'!T$77</f>
        <v>4.0000000000000001E-3</v>
      </c>
      <c r="U65" s="166">
        <f>'Tabеla 4'!U65/'Tabеla 4'!U$77</f>
        <v>5.0000000000000001E-3</v>
      </c>
      <c r="V65" s="167">
        <f>'Tabеla 4'!V65/'Tabеla 4'!V$77</f>
        <v>2E-3</v>
      </c>
      <c r="W65" s="166">
        <f>'Tabеla 4'!W65/'Tabеla 4'!W$77</f>
        <v>8.9999999999999993E-3</v>
      </c>
      <c r="X65" s="166">
        <f>'Tabеla 4'!X65/'Tabеla 4'!X$77</f>
        <v>4.0000000000000001E-3</v>
      </c>
      <c r="Y65" s="166">
        <f>'Tabеla 4'!Y65/'Tabеla 4'!Y$77</f>
        <v>5.0000000000000001E-3</v>
      </c>
      <c r="Z65" s="166">
        <f>'Tabеla 4'!Z65/'Tabеla 4'!Z$77</f>
        <v>5.0000000000000001E-3</v>
      </c>
      <c r="AA65" s="166">
        <f>'Tabеla 4'!AA65/'Tabеla 4'!AA$77</f>
        <v>6.0000000000000001E-3</v>
      </c>
      <c r="AB65" s="166">
        <f>'Tabеla 4'!AB65/'Tabеla 4'!AB$77</f>
        <v>6.0000000000000001E-3</v>
      </c>
      <c r="AC65" s="166">
        <f>'Tabеla 4'!AC65/'Tabеla 4'!AC$77</f>
        <v>2E-3</v>
      </c>
      <c r="AD65" s="166">
        <f>'Tabеla 4'!AD65/'Tabеla 4'!AD$77</f>
        <v>0</v>
      </c>
      <c r="AE65" s="166">
        <f>'Tabеla 4'!AE65/'Tabеla 4'!AE$77</f>
        <v>6.0000000000000001E-3</v>
      </c>
      <c r="AF65" s="166">
        <f>'Tabеla 4'!AF65/'Tabеla 4'!AF$77</f>
        <v>7.0000000000000001E-3</v>
      </c>
      <c r="AG65" s="166">
        <f>'Tabеla 4'!AG65/'Tabеla 4'!AG$77</f>
        <v>6.0000000000000001E-3</v>
      </c>
      <c r="AH65" s="166">
        <f>'Tabеla 4'!AH65/'Tabеla 4'!AH$77</f>
        <v>5.0000000000000001E-3</v>
      </c>
      <c r="AI65" s="168">
        <f>'Tabеla 4'!AI65/'Tabеla 4'!AI$77</f>
        <v>6.0000000000000001E-3</v>
      </c>
      <c r="AJ65" s="166">
        <f>'Tabеla 4'!AJ65/'Tabеla 4'!AJ$77</f>
        <v>3.0000000000000001E-3</v>
      </c>
      <c r="AK65" s="166">
        <f>'Tabеla 4'!AK65/'Tabеla 4'!AK$77</f>
        <v>8.0000000000000002E-3</v>
      </c>
      <c r="AL65" s="166">
        <f>'Tabеla 4'!AL65/'Tabеla 4'!AL$77</f>
        <v>7.0000000000000001E-3</v>
      </c>
      <c r="AM65" s="166">
        <f>'Tabеla 4'!AM65/'Tabеla 4'!AM$77</f>
        <v>4.0000000000000001E-3</v>
      </c>
      <c r="AN65" s="166">
        <f>'Tabеla 4'!AN65/'Tabеla 4'!AN$77</f>
        <v>4.0000000000000001E-3</v>
      </c>
      <c r="AO65" s="166">
        <f>'Tabеla 4'!AO65/'Tabеla 4'!AO$77</f>
        <v>3.0000000000000001E-3</v>
      </c>
      <c r="AP65" s="166">
        <f>'Tabеla 4'!AP65/'Tabеla 4'!AP$77</f>
        <v>4.0000000000000001E-3</v>
      </c>
      <c r="AQ65" s="166">
        <f>'Tabеla 4'!AQ65/'Tabеla 4'!AQ$77</f>
        <v>4.0000000000000001E-3</v>
      </c>
      <c r="AR65" s="166">
        <f>'Tabеla 4'!AR65/'Tabеla 4'!AR$77</f>
        <v>5.0000000000000001E-3</v>
      </c>
      <c r="AS65" s="166">
        <f>'Tabеla 4'!AS65/'Tabеla 4'!AS$77</f>
        <v>5.0000000000000001E-3</v>
      </c>
      <c r="AT65" s="166">
        <f>'Tabеla 4'!AT65/'Tabеla 4'!AT$77</f>
        <v>7.0000000000000001E-3</v>
      </c>
      <c r="AU65" s="181">
        <f>'Tabеla 4'!AU65/'Tabеla 4'!AU$77</f>
        <v>5.0000000000000001E-3</v>
      </c>
      <c r="AV65" s="166">
        <f>'Tabеla 4'!AV65/'Tabеla 4'!AV$77</f>
        <v>6.0000000000000001E-3</v>
      </c>
      <c r="AW65" s="166">
        <f>'Tabеla 4'!AW65/'Tabеla 4'!AW$77</f>
        <v>7.0000000000000001E-3</v>
      </c>
      <c r="AX65" s="166">
        <f>'Tabеla 4'!AX65/'Tabеla 4'!AX$77</f>
        <v>4.0000000000000001E-3</v>
      </c>
      <c r="AY65" s="166">
        <f>'Tabеla 4'!AY65/'Tabеla 4'!AY$77</f>
        <v>4.0000000000000001E-3</v>
      </c>
      <c r="AZ65" s="166">
        <f>'Tabеla 4'!AZ65/'Tabеla 4'!AZ$77</f>
        <v>8.0000000000000002E-3</v>
      </c>
      <c r="BA65" s="166">
        <f>'Tabеla 4'!BA65/'Tabеla 4'!BA$77</f>
        <v>6.0000000000000001E-3</v>
      </c>
      <c r="BB65" s="166">
        <f>'Tabеla 4'!BB65/'Tabеla 4'!BB$77</f>
        <v>5.0000000000000001E-3</v>
      </c>
      <c r="BC65" s="181">
        <f>'Tabеla 4'!BC65/'Tabеla 4'!BC$77</f>
        <v>6.0000000000000001E-3</v>
      </c>
      <c r="BD65" s="166">
        <f>'Tabеla 4'!BD65/'Tabеla 4'!BD$77</f>
        <v>5.0000000000000001E-3</v>
      </c>
      <c r="BE65" s="181">
        <f>'Tabеla 4'!BE65/'Tabеla 4'!BE$77</f>
        <v>5.0000000000000001E-3</v>
      </c>
      <c r="BF65" s="181">
        <f>'Tabеla 4'!BF65/'Tabеla 4'!BF$77</f>
        <v>5.0000000000000001E-3</v>
      </c>
      <c r="BH65" s="5"/>
      <c r="BI65" s="4"/>
      <c r="BJ65" s="4"/>
    </row>
    <row r="66" spans="2:62" ht="13.5" x14ac:dyDescent="0.25">
      <c r="B66" s="24"/>
      <c r="C66" s="55" t="s">
        <v>84</v>
      </c>
      <c r="D66" s="24"/>
      <c r="E66" s="69"/>
      <c r="F66" s="24"/>
      <c r="G66" s="25">
        <v>35</v>
      </c>
      <c r="H66" s="55" t="s">
        <v>173</v>
      </c>
      <c r="I66" s="84" t="s">
        <v>174</v>
      </c>
      <c r="J66" s="166">
        <f>'Tabеla 4'!J66/'Tabеla 4'!J$77</f>
        <v>0</v>
      </c>
      <c r="K66" s="166">
        <f>'Tabеla 4'!K66/'Tabеla 4'!K$77</f>
        <v>0</v>
      </c>
      <c r="L66" s="166">
        <f>'Tabеla 4'!L66/'Tabеla 4'!L$77</f>
        <v>8.0000000000000002E-3</v>
      </c>
      <c r="M66" s="167">
        <f>'Tabеla 4'!M66/'Tabеla 4'!M$77</f>
        <v>0</v>
      </c>
      <c r="N66" s="167">
        <f>'Tabеla 4'!N66/'Tabеla 4'!N$77</f>
        <v>0</v>
      </c>
      <c r="O66" s="166">
        <f>'Tabеla 4'!O66/'Tabеla 4'!O$77</f>
        <v>0</v>
      </c>
      <c r="P66" s="166">
        <f>'Tabеla 4'!P66/'Tabеla 4'!P$77</f>
        <v>0</v>
      </c>
      <c r="Q66" s="167">
        <f>'Tabеla 4'!Q66/'Tabеla 4'!Q$77</f>
        <v>1E-3</v>
      </c>
      <c r="R66" s="166">
        <f>'Tabеla 4'!R66/'Tabеla 4'!R$77</f>
        <v>4.7E-2</v>
      </c>
      <c r="S66" s="167">
        <f>'Tabеla 4'!S66/'Tabеla 4'!S$77</f>
        <v>0</v>
      </c>
      <c r="T66" s="167">
        <f>'Tabеla 4'!T66/'Tabеla 4'!T$77</f>
        <v>0</v>
      </c>
      <c r="U66" s="166">
        <f>'Tabеla 4'!U66/'Tabеla 4'!U$77</f>
        <v>0</v>
      </c>
      <c r="V66" s="167">
        <f>'Tabеla 4'!V66/'Tabеla 4'!V$77</f>
        <v>0</v>
      </c>
      <c r="W66" s="166">
        <f>'Tabеla 4'!W66/'Tabеla 4'!W$77</f>
        <v>0</v>
      </c>
      <c r="X66" s="166">
        <f>'Tabеla 4'!X66/'Tabеla 4'!X$77</f>
        <v>1E-3</v>
      </c>
      <c r="Y66" s="166">
        <f>'Tabеla 4'!Y66/'Tabеla 4'!Y$77</f>
        <v>0</v>
      </c>
      <c r="Z66" s="166">
        <f>'Tabеla 4'!Z66/'Tabеla 4'!Z$77</f>
        <v>4.0000000000000001E-3</v>
      </c>
      <c r="AA66" s="166">
        <f>'Tabеla 4'!AA66/'Tabеla 4'!AA$77</f>
        <v>0</v>
      </c>
      <c r="AB66" s="166">
        <f>'Tabеla 4'!AB66/'Tabеla 4'!AB$77</f>
        <v>2E-3</v>
      </c>
      <c r="AC66" s="166">
        <f>'Tabеla 4'!AC66/'Tabеla 4'!AC$77</f>
        <v>0</v>
      </c>
      <c r="AD66" s="166">
        <f>'Tabеla 4'!AD66/'Tabеla 4'!AD$77</f>
        <v>0</v>
      </c>
      <c r="AE66" s="166">
        <f>'Tabеla 4'!AE66/'Tabеla 4'!AE$77</f>
        <v>0</v>
      </c>
      <c r="AF66" s="166">
        <f>'Tabеla 4'!AF66/'Tabеla 4'!AF$77</f>
        <v>0</v>
      </c>
      <c r="AG66" s="166">
        <f>'Tabеla 4'!AG66/'Tabеla 4'!AG$77</f>
        <v>0</v>
      </c>
      <c r="AH66" s="166">
        <f>'Tabеla 4'!AH66/'Tabеla 4'!AH$77</f>
        <v>0</v>
      </c>
      <c r="AI66" s="168">
        <f>'Tabеla 4'!AI66/'Tabеla 4'!AI$77</f>
        <v>0</v>
      </c>
      <c r="AJ66" s="166">
        <f>'Tabеla 4'!AJ66/'Tabеla 4'!AJ$77</f>
        <v>0</v>
      </c>
      <c r="AK66" s="166">
        <f>'Tabеla 4'!AK66/'Tabеla 4'!AK$77</f>
        <v>0</v>
      </c>
      <c r="AL66" s="166">
        <f>'Tabеla 4'!AL66/'Tabеla 4'!AL$77</f>
        <v>0</v>
      </c>
      <c r="AM66" s="166">
        <f>'Tabеla 4'!AM66/'Tabеla 4'!AM$77</f>
        <v>0</v>
      </c>
      <c r="AN66" s="166">
        <f>'Tabеla 4'!AN66/'Tabеla 4'!AN$77</f>
        <v>0</v>
      </c>
      <c r="AO66" s="166">
        <f>'Tabеla 4'!AO66/'Tabеla 4'!AO$77</f>
        <v>0</v>
      </c>
      <c r="AP66" s="166">
        <f>'Tabеla 4'!AP66/'Tabеla 4'!AP$77</f>
        <v>0</v>
      </c>
      <c r="AQ66" s="166">
        <f>'Tabеla 4'!AQ66/'Tabеla 4'!AQ$77</f>
        <v>0</v>
      </c>
      <c r="AR66" s="166">
        <f>'Tabеla 4'!AR66/'Tabеla 4'!AR$77</f>
        <v>0</v>
      </c>
      <c r="AS66" s="166">
        <f>'Tabеla 4'!AS66/'Tabеla 4'!AS$77</f>
        <v>0</v>
      </c>
      <c r="AT66" s="166">
        <f>'Tabеla 4'!AT66/'Tabеla 4'!AT$77</f>
        <v>0</v>
      </c>
      <c r="AU66" s="181">
        <f>'Tabеla 4'!AU66/'Tabеla 4'!AU$77</f>
        <v>1E-3</v>
      </c>
      <c r="AV66" s="166">
        <f>'Tabеla 4'!AV66/'Tabеla 4'!AV$77</f>
        <v>0</v>
      </c>
      <c r="AW66" s="166">
        <f>'Tabеla 4'!AW66/'Tabеla 4'!AW$77</f>
        <v>0</v>
      </c>
      <c r="AX66" s="166">
        <f>'Tabеla 4'!AX66/'Tabеla 4'!AX$77</f>
        <v>5.0000000000000001E-3</v>
      </c>
      <c r="AY66" s="166">
        <f>'Tabеla 4'!AY66/'Tabеla 4'!AY$77</f>
        <v>0</v>
      </c>
      <c r="AZ66" s="166">
        <f>'Tabеla 4'!AZ66/'Tabеla 4'!AZ$77</f>
        <v>1E-3</v>
      </c>
      <c r="BA66" s="166">
        <f>'Tabеla 4'!BA66/'Tabеla 4'!BA$77</f>
        <v>0</v>
      </c>
      <c r="BB66" s="166">
        <f>'Tabеla 4'!BB66/'Tabеla 4'!BB$77</f>
        <v>7.0000000000000001E-3</v>
      </c>
      <c r="BC66" s="181">
        <f>'Tabеla 4'!BC66/'Tabеla 4'!BC$77</f>
        <v>2E-3</v>
      </c>
      <c r="BD66" s="166">
        <f>'Tabеla 4'!BD66/'Tabеla 4'!BD$77</f>
        <v>0</v>
      </c>
      <c r="BE66" s="181">
        <f>'Tabеla 4'!BE66/'Tabеla 4'!BE$77</f>
        <v>1E-3</v>
      </c>
      <c r="BF66" s="181">
        <f>'Tabеla 4'!BF66/'Tabеla 4'!BF$77</f>
        <v>1E-3</v>
      </c>
      <c r="BH66" s="5"/>
      <c r="BI66" s="4"/>
      <c r="BJ66" s="4"/>
    </row>
    <row r="67" spans="2:62" ht="13.5" x14ac:dyDescent="0.25">
      <c r="B67" s="24"/>
      <c r="C67" s="54" t="s">
        <v>115</v>
      </c>
      <c r="D67" s="24"/>
      <c r="E67" s="69"/>
      <c r="F67" s="24"/>
      <c r="G67" s="25">
        <v>36</v>
      </c>
      <c r="H67" s="55" t="s">
        <v>175</v>
      </c>
      <c r="I67" s="84" t="s">
        <v>176</v>
      </c>
      <c r="J67" s="166">
        <f>'Tabеla 4'!J67/'Tabеla 4'!J$77</f>
        <v>2E-3</v>
      </c>
      <c r="K67" s="166">
        <f>'Tabеla 4'!K67/'Tabеla 4'!K$77</f>
        <v>1.0999999999999999E-2</v>
      </c>
      <c r="L67" s="166">
        <f>'Tabеla 4'!L67/'Tabеla 4'!L$77</f>
        <v>0</v>
      </c>
      <c r="M67" s="167">
        <f>'Tabеla 4'!M67/'Tabеla 4'!M$77</f>
        <v>2.9000000000000001E-2</v>
      </c>
      <c r="N67" s="167">
        <f>'Tabеla 4'!N67/'Tabеla 4'!N$77</f>
        <v>1.4999999999999999E-2</v>
      </c>
      <c r="O67" s="166">
        <f>'Tabеla 4'!O67/'Tabеla 4'!O$77</f>
        <v>2.5000000000000001E-2</v>
      </c>
      <c r="P67" s="166">
        <f>'Tabеla 4'!P67/'Tabеla 4'!P$77</f>
        <v>4.0000000000000001E-3</v>
      </c>
      <c r="Q67" s="167">
        <f>'Tabеla 4'!Q67/'Tabеla 4'!Q$77</f>
        <v>8.0000000000000002E-3</v>
      </c>
      <c r="R67" s="166">
        <f>'Tabеla 4'!R67/'Tabеla 4'!R$77</f>
        <v>5.0000000000000001E-3</v>
      </c>
      <c r="S67" s="167">
        <f>'Tabеla 4'!S67/'Tabеla 4'!S$77</f>
        <v>4.0000000000000001E-3</v>
      </c>
      <c r="T67" s="167">
        <f>'Tabеla 4'!T67/'Tabеla 4'!T$77</f>
        <v>1.4E-2</v>
      </c>
      <c r="U67" s="166">
        <f>'Tabеla 4'!U67/'Tabеla 4'!U$77</f>
        <v>1E-3</v>
      </c>
      <c r="V67" s="167">
        <f>'Tabеla 4'!V67/'Tabеla 4'!V$77</f>
        <v>1.2E-2</v>
      </c>
      <c r="W67" s="166">
        <f>'Tabеla 4'!W67/'Tabеla 4'!W$77</f>
        <v>4.0000000000000001E-3</v>
      </c>
      <c r="X67" s="166">
        <f>'Tabеla 4'!X67/'Tabеla 4'!X$77</f>
        <v>7.0000000000000001E-3</v>
      </c>
      <c r="Y67" s="166">
        <f>'Tabеla 4'!Y67/'Tabеla 4'!Y$77</f>
        <v>1.2999999999999999E-2</v>
      </c>
      <c r="Z67" s="166">
        <f>'Tabеla 4'!Z67/'Tabеla 4'!Z$77</f>
        <v>4.0000000000000001E-3</v>
      </c>
      <c r="AA67" s="166">
        <f>'Tabеla 4'!AA67/'Tabеla 4'!AA$77</f>
        <v>1.2999999999999999E-2</v>
      </c>
      <c r="AB67" s="166">
        <f>'Tabеla 4'!AB67/'Tabеla 4'!AB$77</f>
        <v>6.0000000000000001E-3</v>
      </c>
      <c r="AC67" s="166">
        <f>'Tabеla 4'!AC67/'Tabеla 4'!AC$77</f>
        <v>3.0000000000000001E-3</v>
      </c>
      <c r="AD67" s="166">
        <f>'Tabеla 4'!AD67/'Tabеla 4'!AD$77</f>
        <v>1E-3</v>
      </c>
      <c r="AE67" s="166">
        <f>'Tabеla 4'!AE67/'Tabеla 4'!AE$77</f>
        <v>1.2999999999999999E-2</v>
      </c>
      <c r="AF67" s="166">
        <f>'Tabеla 4'!AF67/'Tabеla 4'!AF$77</f>
        <v>3.0000000000000001E-3</v>
      </c>
      <c r="AG67" s="166">
        <f>'Tabеla 4'!AG67/'Tabеla 4'!AG$77</f>
        <v>6.0999999999999999E-2</v>
      </c>
      <c r="AH67" s="166">
        <f>'Tabеla 4'!AH67/'Tabеla 4'!AH$77</f>
        <v>1.2E-2</v>
      </c>
      <c r="AI67" s="168">
        <f>'Tabеla 4'!AI67/'Tabеla 4'!AI$77</f>
        <v>1.4999999999999999E-2</v>
      </c>
      <c r="AJ67" s="166">
        <f>'Tabеla 4'!AJ67/'Tabеla 4'!AJ$77</f>
        <v>3.0000000000000001E-3</v>
      </c>
      <c r="AK67" s="166">
        <f>'Tabеla 4'!AK67/'Tabеla 4'!AK$77</f>
        <v>4.0000000000000001E-3</v>
      </c>
      <c r="AL67" s="166">
        <f>'Tabеla 4'!AL67/'Tabеla 4'!AL$77</f>
        <v>5.0000000000000001E-3</v>
      </c>
      <c r="AM67" s="166">
        <f>'Tabеla 4'!AM67/'Tabеla 4'!AM$77</f>
        <v>1.2999999999999999E-2</v>
      </c>
      <c r="AN67" s="166">
        <f>'Tabеla 4'!AN67/'Tabеla 4'!AN$77</f>
        <v>2.4E-2</v>
      </c>
      <c r="AO67" s="166">
        <f>'Tabеla 4'!AO67/'Tabеla 4'!AO$77</f>
        <v>0</v>
      </c>
      <c r="AP67" s="166">
        <f>'Tabеla 4'!AP67/'Tabеla 4'!AP$77</f>
        <v>0.01</v>
      </c>
      <c r="AQ67" s="166">
        <f>'Tabеla 4'!AQ67/'Tabеla 4'!AQ$77</f>
        <v>4.0000000000000001E-3</v>
      </c>
      <c r="AR67" s="166">
        <f>'Tabеla 4'!AR67/'Tabеla 4'!AR$77</f>
        <v>4.0000000000000001E-3</v>
      </c>
      <c r="AS67" s="166">
        <f>'Tabеla 4'!AS67/'Tabеla 4'!AS$77</f>
        <v>1.2999999999999999E-2</v>
      </c>
      <c r="AT67" s="166">
        <f>'Tabеla 4'!AT67/'Tabеla 4'!AT$77</f>
        <v>5.0000000000000001E-3</v>
      </c>
      <c r="AU67" s="181">
        <f>'Tabеla 4'!AU67/'Tabеla 4'!AU$77</f>
        <v>8.9999999999999993E-3</v>
      </c>
      <c r="AV67" s="166">
        <f>'Tabеla 4'!AV67/'Tabеla 4'!AV$77</f>
        <v>2E-3</v>
      </c>
      <c r="AW67" s="166">
        <f>'Tabеla 4'!AW67/'Tabеla 4'!AW$77</f>
        <v>1.2999999999999999E-2</v>
      </c>
      <c r="AX67" s="166">
        <f>'Tabеla 4'!AX67/'Tabеla 4'!AX$77</f>
        <v>5.6000000000000001E-2</v>
      </c>
      <c r="AY67" s="166">
        <f>'Tabеla 4'!AY67/'Tabеla 4'!AY$77</f>
        <v>6.0000000000000001E-3</v>
      </c>
      <c r="AZ67" s="166">
        <f>'Tabеla 4'!AZ67/'Tabеla 4'!AZ$77</f>
        <v>6.0000000000000001E-3</v>
      </c>
      <c r="BA67" s="166">
        <f>'Tabеla 4'!BA67/'Tabеla 4'!BA$77</f>
        <v>3.0000000000000001E-3</v>
      </c>
      <c r="BB67" s="166">
        <f>'Tabеla 4'!BB67/'Tabеla 4'!BB$77</f>
        <v>5.8000000000000003E-2</v>
      </c>
      <c r="BC67" s="181">
        <f>'Tabеla 4'!BC67/'Tabеla 4'!BC$77</f>
        <v>2.4E-2</v>
      </c>
      <c r="BD67" s="166">
        <f>'Tabеla 4'!BD67/'Tabеla 4'!BD$77</f>
        <v>3.0000000000000001E-3</v>
      </c>
      <c r="BE67" s="181">
        <f>'Tabеla 4'!BE67/'Tabеla 4'!BE$77</f>
        <v>1.4E-2</v>
      </c>
      <c r="BF67" s="181">
        <f>'Tabеla 4'!BF67/'Tabеla 4'!BF$77</f>
        <v>1.2E-2</v>
      </c>
      <c r="BH67" s="5"/>
      <c r="BI67" s="9"/>
      <c r="BJ67" s="4"/>
    </row>
    <row r="68" spans="2:62" ht="14.25" thickBot="1" x14ac:dyDescent="0.3">
      <c r="B68" s="41"/>
      <c r="C68" s="92" t="s">
        <v>177</v>
      </c>
      <c r="D68" s="41"/>
      <c r="E68" s="93"/>
      <c r="F68" s="41"/>
      <c r="G68" s="42">
        <v>37</v>
      </c>
      <c r="H68" s="94" t="s">
        <v>178</v>
      </c>
      <c r="I68" s="44" t="s">
        <v>179</v>
      </c>
      <c r="J68" s="171">
        <f>'Tabеla 4'!J68/'Tabеla 4'!J$77</f>
        <v>0</v>
      </c>
      <c r="K68" s="171">
        <f>'Tabеla 4'!K68/'Tabеla 4'!K$77</f>
        <v>2E-3</v>
      </c>
      <c r="L68" s="171">
        <f>'Tabеla 4'!L68/'Tabеla 4'!L$77</f>
        <v>1E-3</v>
      </c>
      <c r="M68" s="172">
        <f>'Tabеla 4'!M68/'Tabеla 4'!M$77</f>
        <v>2.1000000000000001E-2</v>
      </c>
      <c r="N68" s="172">
        <f>'Tabеla 4'!N68/'Tabеla 4'!N$77</f>
        <v>0</v>
      </c>
      <c r="O68" s="171">
        <f>'Tabеla 4'!O68/'Tabеla 4'!O$77</f>
        <v>0</v>
      </c>
      <c r="P68" s="171">
        <f>'Tabеla 4'!P68/'Tabеla 4'!P$77</f>
        <v>4.0000000000000001E-3</v>
      </c>
      <c r="Q68" s="172">
        <f>'Tabеla 4'!Q68/'Tabеla 4'!Q$77</f>
        <v>0</v>
      </c>
      <c r="R68" s="171">
        <f>'Tabеla 4'!R68/'Tabеla 4'!R$77</f>
        <v>1E-3</v>
      </c>
      <c r="S68" s="172">
        <f>'Tabеla 4'!S68/'Tabеla 4'!S$77</f>
        <v>0</v>
      </c>
      <c r="T68" s="172">
        <f>'Tabеla 4'!T68/'Tabеla 4'!T$77</f>
        <v>2.5000000000000001E-2</v>
      </c>
      <c r="U68" s="171">
        <f>'Tabеla 4'!U68/'Tabеla 4'!U$77</f>
        <v>0</v>
      </c>
      <c r="V68" s="172">
        <f>'Tabеla 4'!V68/'Tabеla 4'!V$77</f>
        <v>0</v>
      </c>
      <c r="W68" s="171">
        <f>'Tabеla 4'!W68/'Tabеla 4'!W$77</f>
        <v>1E-3</v>
      </c>
      <c r="X68" s="171">
        <f>'Tabеla 4'!X68/'Tabеla 4'!X$77</f>
        <v>4.0000000000000001E-3</v>
      </c>
      <c r="Y68" s="171">
        <f>'Tabеla 4'!Y68/'Tabеla 4'!Y$77</f>
        <v>0</v>
      </c>
      <c r="Z68" s="171">
        <f>'Tabеla 4'!Z68/'Tabеla 4'!Z$77</f>
        <v>2E-3</v>
      </c>
      <c r="AA68" s="171">
        <f>'Tabеla 4'!AA68/'Tabеla 4'!AA$77</f>
        <v>3.0000000000000001E-3</v>
      </c>
      <c r="AB68" s="171">
        <f>'Tabеla 4'!AB68/'Tabеla 4'!AB$77</f>
        <v>6.0000000000000001E-3</v>
      </c>
      <c r="AC68" s="171">
        <f>'Tabеla 4'!AC68/'Tabеla 4'!AC$77</f>
        <v>0</v>
      </c>
      <c r="AD68" s="171">
        <f>'Tabеla 4'!AD68/'Tabеla 4'!AD$77</f>
        <v>0</v>
      </c>
      <c r="AE68" s="171">
        <f>'Tabеla 4'!AE68/'Tabеla 4'!AE$77</f>
        <v>0</v>
      </c>
      <c r="AF68" s="171">
        <f>'Tabеla 4'!AF68/'Tabеla 4'!AF$77</f>
        <v>0</v>
      </c>
      <c r="AG68" s="171">
        <f>'Tabеla 4'!AG68/'Tabеla 4'!AG$77</f>
        <v>4.0000000000000001E-3</v>
      </c>
      <c r="AH68" s="171">
        <f>'Tabеla 4'!AH68/'Tabеla 4'!AH$77</f>
        <v>4.0000000000000001E-3</v>
      </c>
      <c r="AI68" s="173">
        <f>'Tabеla 4'!AI68/'Tabеla 4'!AI$77</f>
        <v>4.0000000000000001E-3</v>
      </c>
      <c r="AJ68" s="171">
        <f>'Tabеla 4'!AJ68/'Tabеla 4'!AJ$77</f>
        <v>0</v>
      </c>
      <c r="AK68" s="171">
        <f>'Tabеla 4'!AK68/'Tabеla 4'!AK$77</f>
        <v>4.0000000000000001E-3</v>
      </c>
      <c r="AL68" s="171">
        <f>'Tabеla 4'!AL68/'Tabеla 4'!AL$77</f>
        <v>0</v>
      </c>
      <c r="AM68" s="171">
        <f>'Tabеla 4'!AM68/'Tabеla 4'!AM$77</f>
        <v>0</v>
      </c>
      <c r="AN68" s="171">
        <f>'Tabеla 4'!AN68/'Tabеla 4'!AN$77</f>
        <v>1E-3</v>
      </c>
      <c r="AO68" s="171">
        <f>'Tabеla 4'!AO68/'Tabеla 4'!AO$77</f>
        <v>0</v>
      </c>
      <c r="AP68" s="171">
        <f>'Tabеla 4'!AP68/'Tabеla 4'!AP$77</f>
        <v>3.0000000000000001E-3</v>
      </c>
      <c r="AQ68" s="171">
        <f>'Tabеla 4'!AQ68/'Tabеla 4'!AQ$77</f>
        <v>0</v>
      </c>
      <c r="AR68" s="171">
        <f>'Tabеla 4'!AR68/'Tabеla 4'!AR$77</f>
        <v>4.0000000000000001E-3</v>
      </c>
      <c r="AS68" s="171">
        <f>'Tabеla 4'!AS68/'Tabеla 4'!AS$77</f>
        <v>1E-3</v>
      </c>
      <c r="AT68" s="171">
        <f>'Tabеla 4'!AT68/'Tabеla 4'!AT$77</f>
        <v>0</v>
      </c>
      <c r="AU68" s="183">
        <f>'Tabеla 4'!AU68/'Tabеla 4'!AU$77</f>
        <v>3.0000000000000001E-3</v>
      </c>
      <c r="AV68" s="171">
        <f>'Tabеla 4'!AV68/'Tabеla 4'!AV$77</f>
        <v>2E-3</v>
      </c>
      <c r="AW68" s="171">
        <f>'Tabеla 4'!AW68/'Tabеla 4'!AW$77</f>
        <v>2E-3</v>
      </c>
      <c r="AX68" s="171">
        <f>'Tabеla 4'!AX68/'Tabеla 4'!AX$77</f>
        <v>0</v>
      </c>
      <c r="AY68" s="171">
        <f>'Tabеla 4'!AY68/'Tabеla 4'!AY$77</f>
        <v>1E-3</v>
      </c>
      <c r="AZ68" s="171">
        <f>'Tabеla 4'!AZ68/'Tabеla 4'!AZ$77</f>
        <v>2E-3</v>
      </c>
      <c r="BA68" s="171">
        <f>'Tabеla 4'!BA68/'Tabеla 4'!BA$77</f>
        <v>0</v>
      </c>
      <c r="BB68" s="171">
        <f>'Tabеla 4'!BB68/'Tabеla 4'!BB$77</f>
        <v>0</v>
      </c>
      <c r="BC68" s="183">
        <f>'Tabеla 4'!BC68/'Tabеla 4'!BC$77</f>
        <v>1E-3</v>
      </c>
      <c r="BD68" s="171">
        <f>'Tabеla 4'!BD68/'Tabеla 4'!BD$77</f>
        <v>2E-3</v>
      </c>
      <c r="BE68" s="183">
        <f>'Tabеla 4'!BE68/'Tabеla 4'!BE$77</f>
        <v>1E-3</v>
      </c>
      <c r="BF68" s="183">
        <f>'Tabеla 4'!BF68/'Tabеla 4'!BF$77</f>
        <v>2E-3</v>
      </c>
      <c r="BH68" s="5"/>
      <c r="BI68" s="4"/>
      <c r="BJ68" s="4"/>
    </row>
    <row r="69" spans="2:62" ht="15" thickTop="1" thickBot="1" x14ac:dyDescent="0.3">
      <c r="B69" s="66"/>
      <c r="C69" s="209" t="s">
        <v>180</v>
      </c>
      <c r="D69" s="209"/>
      <c r="E69" s="209"/>
      <c r="F69" s="209"/>
      <c r="G69" s="209"/>
      <c r="H69" s="209"/>
      <c r="I69" s="67"/>
      <c r="J69" s="184">
        <f>'Tabеla 4'!J69/'Tabеla 4'!J$77</f>
        <v>0.998</v>
      </c>
      <c r="K69" s="184">
        <f>'Tabеla 4'!K69/'Tabеla 4'!K$77</f>
        <v>0.78600000000000003</v>
      </c>
      <c r="L69" s="184">
        <f>'Tabеla 4'!L69/'Tabеla 4'!L$77</f>
        <v>1</v>
      </c>
      <c r="M69" s="184">
        <f>'Tabеla 4'!M69/'Tabеla 4'!M$77</f>
        <v>0.999</v>
      </c>
      <c r="N69" s="184">
        <f>'Tabеla 4'!N69/'Tabеla 4'!N$77</f>
        <v>1</v>
      </c>
      <c r="O69" s="184">
        <f>'Tabеla 4'!O69/'Tabеla 4'!O$77</f>
        <v>0.98099999999999998</v>
      </c>
      <c r="P69" s="184">
        <f>'Tabеla 4'!P69/'Tabеla 4'!P$77</f>
        <v>0.95899999999999996</v>
      </c>
      <c r="Q69" s="184">
        <f>'Tabеla 4'!Q69/'Tabеla 4'!Q$77</f>
        <v>0.98499999999999999</v>
      </c>
      <c r="R69" s="184">
        <f>'Tabеla 4'!R69/'Tabеla 4'!R$77</f>
        <v>0.99</v>
      </c>
      <c r="S69" s="184">
        <f>'Tabеla 4'!S69/'Tabеla 4'!S$77</f>
        <v>0.92800000000000005</v>
      </c>
      <c r="T69" s="184">
        <f>'Tabеla 4'!T69/'Tabеla 4'!T$77</f>
        <v>0.98799999999999999</v>
      </c>
      <c r="U69" s="184">
        <f>'Tabеla 4'!U69/'Tabеla 4'!U$77</f>
        <v>1</v>
      </c>
      <c r="V69" s="184">
        <f>'Tabеla 4'!V69/'Tabеla 4'!V$77</f>
        <v>0.70199999999999996</v>
      </c>
      <c r="W69" s="184">
        <f>'Tabеla 4'!W69/'Tabеla 4'!W$77</f>
        <v>0.99099999999999999</v>
      </c>
      <c r="X69" s="184">
        <f>'Tabеla 4'!X69/'Tabеla 4'!X$77</f>
        <v>0.745</v>
      </c>
      <c r="Y69" s="184">
        <f>'Tabеla 4'!Y69/'Tabеla 4'!Y$77</f>
        <v>0.94399999999999995</v>
      </c>
      <c r="Z69" s="184">
        <f>'Tabеla 4'!Z69/'Tabеla 4'!Z$77</f>
        <v>0.97799999999999998</v>
      </c>
      <c r="AA69" s="184">
        <f>'Tabеla 4'!AA69/'Tabеla 4'!AA$77</f>
        <v>0.996</v>
      </c>
      <c r="AB69" s="184">
        <f>'Tabеla 4'!AB69/'Tabеla 4'!AB$77</f>
        <v>0.83599999999999997</v>
      </c>
      <c r="AC69" s="184">
        <f>'Tabеla 4'!AC69/'Tabеla 4'!AC$77</f>
        <v>1</v>
      </c>
      <c r="AD69" s="184">
        <f>'Tabеla 4'!AD69/'Tabеla 4'!AD$77</f>
        <v>1</v>
      </c>
      <c r="AE69" s="184">
        <f>'Tabеla 4'!AE69/'Tabеla 4'!AE$77</f>
        <v>0.995</v>
      </c>
      <c r="AF69" s="184">
        <f>'Tabеla 4'!AF69/'Tabеla 4'!AF$77</f>
        <v>0.97</v>
      </c>
      <c r="AG69" s="184">
        <f>'Tabеla 4'!AG69/'Tabеla 4'!AG$77</f>
        <v>0.998</v>
      </c>
      <c r="AH69" s="184">
        <f>'Tabеla 4'!AH69/'Tabеla 4'!AH$77</f>
        <v>1</v>
      </c>
      <c r="AI69" s="184">
        <f>'Tabеla 4'!AI69/'Tabеla 4'!AI$77</f>
        <v>0.53200000000000003</v>
      </c>
      <c r="AJ69" s="184">
        <f>'Tabеla 4'!AJ69/'Tabеla 4'!AJ$77</f>
        <v>0.996</v>
      </c>
      <c r="AK69" s="184">
        <f>'Tabеla 4'!AK69/'Tabеla 4'!AK$77</f>
        <v>0.98299999999999998</v>
      </c>
      <c r="AL69" s="184">
        <f>'Tabеla 4'!AL69/'Tabеla 4'!AL$77</f>
        <v>0.999</v>
      </c>
      <c r="AM69" s="184">
        <f>'Tabеla 4'!AM69/'Tabеla 4'!AM$77</f>
        <v>0.90400000000000003</v>
      </c>
      <c r="AN69" s="184">
        <f>'Tabеla 4'!AN69/'Tabеla 4'!AN$77</f>
        <v>0.996</v>
      </c>
      <c r="AO69" s="184">
        <f>'Tabеla 4'!AO69/'Tabеla 4'!AO$77</f>
        <v>0.998</v>
      </c>
      <c r="AP69" s="184">
        <f>'Tabеla 4'!AP69/'Tabеla 4'!AP$77</f>
        <v>0.81399999999999995</v>
      </c>
      <c r="AQ69" s="184">
        <f>'Tabеla 4'!AQ69/'Tabеla 4'!AQ$77</f>
        <v>0.96099999999999997</v>
      </c>
      <c r="AR69" s="184">
        <f>'Tabеla 4'!AR69/'Tabеla 4'!AR$77</f>
        <v>0.97</v>
      </c>
      <c r="AS69" s="184">
        <f>'Tabеla 4'!AS69/'Tabеla 4'!AS$77</f>
        <v>1</v>
      </c>
      <c r="AT69" s="184">
        <f>'Tabеla 4'!AT69/'Tabеla 4'!AT$77</f>
        <v>0.998</v>
      </c>
      <c r="AU69" s="184">
        <f>'Tabеla 4'!AU69/'Tabеla 4'!AU$77</f>
        <v>0.92400000000000004</v>
      </c>
      <c r="AV69" s="184">
        <f>'Tabеla 4'!AV69/'Tabеla 4'!AV$77</f>
        <v>0.97699999999999998</v>
      </c>
      <c r="AW69" s="184">
        <f>'Tabеla 4'!AW69/'Tabеla 4'!AW$77</f>
        <v>0.98199999999999998</v>
      </c>
      <c r="AX69" s="184">
        <f>'Tabеla 4'!AX69/'Tabеla 4'!AX$77</f>
        <v>0.998</v>
      </c>
      <c r="AY69" s="184">
        <f>'Tabеla 4'!AY69/'Tabеla 4'!AY$77</f>
        <v>0.91</v>
      </c>
      <c r="AZ69" s="184">
        <f>'Tabеla 4'!AZ69/'Tabеla 4'!AZ$77</f>
        <v>0.99</v>
      </c>
      <c r="BA69" s="184">
        <f>'Tabеla 4'!BA69/'Tabеla 4'!BA$77</f>
        <v>0.89300000000000002</v>
      </c>
      <c r="BB69" s="184">
        <f>'Tabеla 4'!BB69/'Tabеla 4'!BB$77</f>
        <v>0.873</v>
      </c>
      <c r="BC69" s="184">
        <f>'Tabеla 4'!BC69/'Tabеla 4'!BC$77</f>
        <v>0.93400000000000005</v>
      </c>
      <c r="BD69" s="184">
        <f>'Tabеla 4'!BD69/'Tabеla 4'!BD$77</f>
        <v>0.97099999999999997</v>
      </c>
      <c r="BE69" s="184">
        <f>'Tabеla 4'!BE69/'Tabеla 4'!BE$77</f>
        <v>0.95099999999999996</v>
      </c>
      <c r="BF69" s="184">
        <f>'Tabеla 4'!BF69/'Tabеla 4'!BF$77</f>
        <v>0.94</v>
      </c>
      <c r="BH69" s="5"/>
      <c r="BI69" s="4"/>
      <c r="BJ69" s="4"/>
    </row>
    <row r="70" spans="2:62" ht="15" thickTop="1" thickBot="1" x14ac:dyDescent="0.3">
      <c r="B70" s="48"/>
      <c r="C70" s="208" t="s">
        <v>181</v>
      </c>
      <c r="D70" s="208"/>
      <c r="E70" s="208"/>
      <c r="F70" s="208"/>
      <c r="G70" s="208"/>
      <c r="H70" s="208"/>
      <c r="I70" s="49"/>
      <c r="J70" s="185">
        <f>'Tabеla 4'!J70/'Tabеla 4'!J$77</f>
        <v>2E-3</v>
      </c>
      <c r="K70" s="185">
        <f>'Tabеla 4'!K70/'Tabеla 4'!K$77</f>
        <v>0</v>
      </c>
      <c r="L70" s="185">
        <f>'Tabеla 4'!L70/'Tabеla 4'!L$77</f>
        <v>0</v>
      </c>
      <c r="M70" s="185">
        <f>'Tabеla 4'!M70/'Tabеla 4'!M$77</f>
        <v>1E-3</v>
      </c>
      <c r="N70" s="185">
        <f>'Tabеla 4'!N70/'Tabеla 4'!N$77</f>
        <v>0</v>
      </c>
      <c r="O70" s="185">
        <f>'Tabеla 4'!O70/'Tabеla 4'!O$77</f>
        <v>1.9E-2</v>
      </c>
      <c r="P70" s="185">
        <f>'Tabеla 4'!P70/'Tabеla 4'!P$77</f>
        <v>4.1000000000000002E-2</v>
      </c>
      <c r="Q70" s="185">
        <f>'Tabеla 4'!Q70/'Tabеla 4'!Q$77</f>
        <v>1.4999999999999999E-2</v>
      </c>
      <c r="R70" s="185">
        <f>'Tabеla 4'!R70/'Tabеla 4'!R$77</f>
        <v>0.01</v>
      </c>
      <c r="S70" s="185">
        <f>'Tabеla 4'!S70/'Tabеla 4'!S$77</f>
        <v>1.4E-2</v>
      </c>
      <c r="T70" s="185">
        <f>'Tabеla 4'!T70/'Tabеla 4'!T$77</f>
        <v>1.2E-2</v>
      </c>
      <c r="U70" s="185">
        <f>'Tabеla 4'!U70/'Tabеla 4'!U$77</f>
        <v>0</v>
      </c>
      <c r="V70" s="185">
        <f>'Tabеla 4'!V70/'Tabеla 4'!V$77</f>
        <v>0</v>
      </c>
      <c r="W70" s="185">
        <f>'Tabеla 4'!W70/'Tabеla 4'!W$77</f>
        <v>8.9999999999999993E-3</v>
      </c>
      <c r="X70" s="185">
        <f>'Tabеla 4'!X70/'Tabеla 4'!X$77</f>
        <v>3.9E-2</v>
      </c>
      <c r="Y70" s="185">
        <f>'Tabеla 4'!Y70/'Tabеla 4'!Y$77</f>
        <v>1E-3</v>
      </c>
      <c r="Z70" s="185">
        <f>'Tabеla 4'!Z70/'Tabеla 4'!Z$77</f>
        <v>0</v>
      </c>
      <c r="AA70" s="185">
        <f>'Tabеla 4'!AA70/'Tabеla 4'!AA$77</f>
        <v>1E-3</v>
      </c>
      <c r="AB70" s="185">
        <f>'Tabеla 4'!AB70/'Tabеla 4'!AB$77</f>
        <v>2.1999999999999999E-2</v>
      </c>
      <c r="AC70" s="185">
        <f>'Tabеla 4'!AC70/'Tabеla 4'!AC$77</f>
        <v>0</v>
      </c>
      <c r="AD70" s="185">
        <f>'Tabеla 4'!AD70/'Tabеla 4'!AD$77</f>
        <v>0</v>
      </c>
      <c r="AE70" s="185">
        <f>'Tabеla 4'!AE70/'Tabеla 4'!AE$77</f>
        <v>5.0000000000000001E-3</v>
      </c>
      <c r="AF70" s="185">
        <f>'Tabеla 4'!AF70/'Tabеla 4'!AF$77</f>
        <v>0</v>
      </c>
      <c r="AG70" s="185">
        <f>'Tabеla 4'!AG70/'Tabеla 4'!AG$77</f>
        <v>2E-3</v>
      </c>
      <c r="AH70" s="185">
        <f>'Tabеla 4'!AH70/'Tabеla 4'!AH$77</f>
        <v>0</v>
      </c>
      <c r="AI70" s="185">
        <f>'Tabеla 4'!AI70/'Tabеla 4'!AI$77</f>
        <v>1E-3</v>
      </c>
      <c r="AJ70" s="185">
        <f>'Tabеla 4'!AJ70/'Tabеla 4'!AJ$77</f>
        <v>4.0000000000000001E-3</v>
      </c>
      <c r="AK70" s="185">
        <f>'Tabеla 4'!AK70/'Tabеla 4'!AK$77</f>
        <v>1.7000000000000001E-2</v>
      </c>
      <c r="AL70" s="185">
        <f>'Tabеla 4'!AL70/'Tabеla 4'!AL$77</f>
        <v>1E-3</v>
      </c>
      <c r="AM70" s="185">
        <f>'Tabеla 4'!AM70/'Tabеla 4'!AM$77</f>
        <v>1E-3</v>
      </c>
      <c r="AN70" s="185">
        <f>'Tabеla 4'!AN70/'Tabеla 4'!AN$77</f>
        <v>4.0000000000000001E-3</v>
      </c>
      <c r="AO70" s="185">
        <f>'Tabеla 4'!AO70/'Tabеla 4'!AO$77</f>
        <v>2E-3</v>
      </c>
      <c r="AP70" s="185">
        <f>'Tabеla 4'!AP70/'Tabеla 4'!AP$77</f>
        <v>1E-3</v>
      </c>
      <c r="AQ70" s="185">
        <f>'Tabеla 4'!AQ70/'Tabеla 4'!AQ$77</f>
        <v>0</v>
      </c>
      <c r="AR70" s="185">
        <f>'Tabеla 4'!AR70/'Tabеla 4'!AR$77</f>
        <v>0.03</v>
      </c>
      <c r="AS70" s="185">
        <f>'Tabеla 4'!AS70/'Tabеla 4'!AS$77</f>
        <v>0</v>
      </c>
      <c r="AT70" s="185">
        <f>'Tabеla 4'!AT70/'Tabеla 4'!AT$77</f>
        <v>2E-3</v>
      </c>
      <c r="AU70" s="185">
        <f>'Tabеla 4'!AU70/'Tabеla 4'!AU$77</f>
        <v>7.0000000000000001E-3</v>
      </c>
      <c r="AV70" s="185">
        <f>'Tabеla 4'!AV70/'Tabеla 4'!AV$77</f>
        <v>3.0000000000000001E-3</v>
      </c>
      <c r="AW70" s="185">
        <f>'Tabеla 4'!AW70/'Tabеla 4'!AW$77</f>
        <v>1.7999999999999999E-2</v>
      </c>
      <c r="AX70" s="185">
        <f>'Tabеla 4'!AX70/'Tabеla 4'!AX$77</f>
        <v>2E-3</v>
      </c>
      <c r="AY70" s="185">
        <f>'Tabеla 4'!AY70/'Tabеla 4'!AY$77</f>
        <v>3.0000000000000001E-3</v>
      </c>
      <c r="AZ70" s="185">
        <f>'Tabеla 4'!AZ70/'Tabеla 4'!AZ$77</f>
        <v>5.0000000000000001E-3</v>
      </c>
      <c r="BA70" s="185">
        <f>'Tabеla 4'!BA70/'Tabеla 4'!BA$77</f>
        <v>1E-3</v>
      </c>
      <c r="BB70" s="185">
        <f>'Tabеla 4'!BB70/'Tabеla 4'!BB$77</f>
        <v>1.2999999999999999E-2</v>
      </c>
      <c r="BC70" s="185">
        <f>'Tabеla 4'!BC70/'Tabеla 4'!BC$77</f>
        <v>8.0000000000000002E-3</v>
      </c>
      <c r="BD70" s="185">
        <f>'Tabеla 4'!BD70/'Tabеla 4'!BD$77</f>
        <v>2.4E-2</v>
      </c>
      <c r="BE70" s="185">
        <f>'Tabеla 4'!BE70/'Tabеla 4'!BE$77</f>
        <v>1.4999999999999999E-2</v>
      </c>
      <c r="BF70" s="185">
        <f>'Tabеla 4'!BF70/'Tabеla 4'!BF$77</f>
        <v>1.2E-2</v>
      </c>
      <c r="BH70" s="5"/>
      <c r="BI70" s="4"/>
      <c r="BJ70" s="4"/>
    </row>
    <row r="71" spans="2:62" ht="15" thickTop="1" thickBot="1" x14ac:dyDescent="0.3">
      <c r="B71" s="57"/>
      <c r="C71" s="57"/>
      <c r="D71" s="58"/>
      <c r="E71" s="58"/>
      <c r="F71" s="58"/>
      <c r="G71" s="59">
        <v>38</v>
      </c>
      <c r="H71" s="60" t="s">
        <v>182</v>
      </c>
      <c r="I71" s="61" t="s">
        <v>183</v>
      </c>
      <c r="J71" s="186">
        <f>'Tabеla 4'!J71/'Tabеla 4'!J$77</f>
        <v>2E-3</v>
      </c>
      <c r="K71" s="186">
        <f>'Tabеla 4'!K71/'Tabеla 4'!K$77</f>
        <v>0</v>
      </c>
      <c r="L71" s="186">
        <f>'Tabеla 4'!L71/'Tabеla 4'!L$77</f>
        <v>0</v>
      </c>
      <c r="M71" s="187">
        <f>'Tabеla 4'!M71/'Tabеla 4'!M$77</f>
        <v>1E-3</v>
      </c>
      <c r="N71" s="187">
        <f>'Tabеla 4'!N71/'Tabеla 4'!N$77</f>
        <v>0</v>
      </c>
      <c r="O71" s="186">
        <f>'Tabеla 4'!O71/'Tabеla 4'!O$77</f>
        <v>1.9E-2</v>
      </c>
      <c r="P71" s="186">
        <f>'Tabеla 4'!P71/'Tabеla 4'!P$77</f>
        <v>4.1000000000000002E-2</v>
      </c>
      <c r="Q71" s="187">
        <f>'Tabеla 4'!Q71/'Tabеla 4'!Q$77</f>
        <v>1.4999999999999999E-2</v>
      </c>
      <c r="R71" s="186">
        <f>'Tabеla 4'!R71/'Tabеla 4'!R$77</f>
        <v>0.01</v>
      </c>
      <c r="S71" s="187">
        <f>'Tabеla 4'!S71/'Tabеla 4'!S$77</f>
        <v>1.4E-2</v>
      </c>
      <c r="T71" s="187">
        <f>'Tabеla 4'!T71/'Tabеla 4'!T$77</f>
        <v>1.2E-2</v>
      </c>
      <c r="U71" s="186">
        <f>'Tabеla 4'!U71/'Tabеla 4'!U$77</f>
        <v>0</v>
      </c>
      <c r="V71" s="187">
        <f>'Tabеla 4'!V71/'Tabеla 4'!V$77</f>
        <v>0</v>
      </c>
      <c r="W71" s="186">
        <f>'Tabеla 4'!W71/'Tabеla 4'!W$77</f>
        <v>8.9999999999999993E-3</v>
      </c>
      <c r="X71" s="186">
        <f>'Tabеla 4'!X71/'Tabеla 4'!X$77</f>
        <v>3.9E-2</v>
      </c>
      <c r="Y71" s="186">
        <f>'Tabеla 4'!Y71/'Tabеla 4'!Y$77</f>
        <v>1E-3</v>
      </c>
      <c r="Z71" s="186">
        <f>'Tabеla 4'!Z71/'Tabеla 4'!Z$77</f>
        <v>0</v>
      </c>
      <c r="AA71" s="186">
        <f>'Tabеla 4'!AA71/'Tabеla 4'!AA$77</f>
        <v>1E-3</v>
      </c>
      <c r="AB71" s="186">
        <f>'Tabеla 4'!AB71/'Tabеla 4'!AB$77</f>
        <v>2.1999999999999999E-2</v>
      </c>
      <c r="AC71" s="186">
        <f>'Tabеla 4'!AC71/'Tabеla 4'!AC$77</f>
        <v>0</v>
      </c>
      <c r="AD71" s="186">
        <f>'Tabеla 4'!AD71/'Tabеla 4'!AD$77</f>
        <v>0</v>
      </c>
      <c r="AE71" s="186">
        <f>'Tabеla 4'!AE71/'Tabеla 4'!AE$77</f>
        <v>5.0000000000000001E-3</v>
      </c>
      <c r="AF71" s="186">
        <f>'Tabеla 4'!AF71/'Tabеla 4'!AF$77</f>
        <v>0</v>
      </c>
      <c r="AG71" s="186">
        <f>'Tabеla 4'!AG71/'Tabеla 4'!AG$77</f>
        <v>2E-3</v>
      </c>
      <c r="AH71" s="186">
        <f>'Tabеla 4'!AH71/'Tabеla 4'!AH$77</f>
        <v>0</v>
      </c>
      <c r="AI71" s="188">
        <f>'Tabеla 4'!AI71/'Tabеla 4'!AI$77</f>
        <v>1E-3</v>
      </c>
      <c r="AJ71" s="186">
        <f>'Tabеla 4'!AJ71/'Tabеla 4'!AJ$77</f>
        <v>4.0000000000000001E-3</v>
      </c>
      <c r="AK71" s="186">
        <f>'Tabеla 4'!AK71/'Tabеla 4'!AK$77</f>
        <v>1.7000000000000001E-2</v>
      </c>
      <c r="AL71" s="186">
        <f>'Tabеla 4'!AL71/'Tabеla 4'!AL$77</f>
        <v>1E-3</v>
      </c>
      <c r="AM71" s="186">
        <f>'Tabеla 4'!AM71/'Tabеla 4'!AM$77</f>
        <v>1E-3</v>
      </c>
      <c r="AN71" s="186">
        <f>'Tabеla 4'!AN71/'Tabеla 4'!AN$77</f>
        <v>4.0000000000000001E-3</v>
      </c>
      <c r="AO71" s="186">
        <f>'Tabеla 4'!AO71/'Tabеla 4'!AO$77</f>
        <v>2E-3</v>
      </c>
      <c r="AP71" s="186">
        <f>'Tabеla 4'!AP71/'Tabеla 4'!AP$77</f>
        <v>1E-3</v>
      </c>
      <c r="AQ71" s="186">
        <f>'Tabеla 4'!AQ71/'Tabеla 4'!AQ$77</f>
        <v>0</v>
      </c>
      <c r="AR71" s="186">
        <f>'Tabеla 4'!AR71/'Tabеla 4'!AR$77</f>
        <v>0.03</v>
      </c>
      <c r="AS71" s="186">
        <f>'Tabеla 4'!AS71/'Tabеla 4'!AS$77</f>
        <v>0</v>
      </c>
      <c r="AT71" s="186">
        <f>'Tabеla 4'!AT71/'Tabеla 4'!AT$77</f>
        <v>2E-3</v>
      </c>
      <c r="AU71" s="189">
        <f>'Tabеla 4'!AU71/'Tabеla 4'!AU$77</f>
        <v>7.0000000000000001E-3</v>
      </c>
      <c r="AV71" s="186">
        <f>'Tabеla 4'!AV71/'Tabеla 4'!AV$77</f>
        <v>3.0000000000000001E-3</v>
      </c>
      <c r="AW71" s="186">
        <f>'Tabеla 4'!AW71/'Tabеla 4'!AW$77</f>
        <v>1.7999999999999999E-2</v>
      </c>
      <c r="AX71" s="186">
        <f>'Tabеla 4'!AX71/'Tabеla 4'!AX$77</f>
        <v>2E-3</v>
      </c>
      <c r="AY71" s="186">
        <f>'Tabеla 4'!AY71/'Tabеla 4'!AY$77</f>
        <v>3.0000000000000001E-3</v>
      </c>
      <c r="AZ71" s="186">
        <f>'Tabеla 4'!AZ71/'Tabеla 4'!AZ$77</f>
        <v>5.0000000000000001E-3</v>
      </c>
      <c r="BA71" s="186">
        <f>'Tabеla 4'!BA71/'Tabеla 4'!BA$77</f>
        <v>1E-3</v>
      </c>
      <c r="BB71" s="186">
        <f>'Tabеla 4'!BB71/'Tabеla 4'!BB$77</f>
        <v>1.2999999999999999E-2</v>
      </c>
      <c r="BC71" s="189">
        <f>'Tabеla 4'!BC71/'Tabеla 4'!BC$77</f>
        <v>8.0000000000000002E-3</v>
      </c>
      <c r="BD71" s="186">
        <f>'Tabеla 4'!BD71/'Tabеla 4'!BD$77</f>
        <v>2.4E-2</v>
      </c>
      <c r="BE71" s="189">
        <f>'Tabеla 4'!BE71/'Tabеla 4'!BE$77</f>
        <v>1.4999999999999999E-2</v>
      </c>
      <c r="BF71" s="189">
        <f>'Tabеla 4'!BF71/'Tabеla 4'!BF$77</f>
        <v>1.2E-2</v>
      </c>
      <c r="BH71" s="5"/>
      <c r="BI71" s="4"/>
      <c r="BJ71" s="4"/>
    </row>
    <row r="72" spans="2:62" ht="14.25" customHeight="1" thickTop="1" thickBot="1" x14ac:dyDescent="0.3">
      <c r="B72" s="51"/>
      <c r="C72" s="212" t="s">
        <v>184</v>
      </c>
      <c r="D72" s="212"/>
      <c r="E72" s="212"/>
      <c r="F72" s="212"/>
      <c r="G72" s="212"/>
      <c r="H72" s="212"/>
      <c r="I72" s="52" t="s">
        <v>185</v>
      </c>
      <c r="J72" s="190">
        <f>'Tabеla 4'!J72/'Tabеla 4'!J$77</f>
        <v>0</v>
      </c>
      <c r="K72" s="190">
        <f>'Tabеla 4'!K72/'Tabеla 4'!K$77</f>
        <v>0.214</v>
      </c>
      <c r="L72" s="190">
        <f>'Tabеla 4'!L72/'Tabеla 4'!L$77</f>
        <v>0</v>
      </c>
      <c r="M72" s="190">
        <f>'Tabеla 4'!M72/'Tabеla 4'!M$77</f>
        <v>0</v>
      </c>
      <c r="N72" s="190">
        <f>'Tabеla 4'!N72/'Tabеla 4'!N$77</f>
        <v>0</v>
      </c>
      <c r="O72" s="190">
        <f>'Tabеla 4'!O72/'Tabеla 4'!O$77</f>
        <v>0</v>
      </c>
      <c r="P72" s="190">
        <f>'Tabеla 4'!P72/'Tabеla 4'!P$77</f>
        <v>0</v>
      </c>
      <c r="Q72" s="190">
        <f>'Tabеla 4'!Q72/'Tabеla 4'!Q$77</f>
        <v>0</v>
      </c>
      <c r="R72" s="190">
        <f>'Tabеla 4'!R72/'Tabеla 4'!R$77</f>
        <v>0</v>
      </c>
      <c r="S72" s="190">
        <f>'Tabеla 4'!S72/'Tabеla 4'!S$77</f>
        <v>5.8000000000000003E-2</v>
      </c>
      <c r="T72" s="190">
        <f>'Tabеla 4'!T72/'Tabеla 4'!T$77</f>
        <v>0</v>
      </c>
      <c r="U72" s="190">
        <f>'Tabеla 4'!U72/'Tabеla 4'!U$77</f>
        <v>0</v>
      </c>
      <c r="V72" s="190">
        <f>'Tabеla 4'!V72/'Tabеla 4'!V$77</f>
        <v>0.29799999999999999</v>
      </c>
      <c r="W72" s="190">
        <f>'Tabеla 4'!W72/'Tabеla 4'!W$77</f>
        <v>0</v>
      </c>
      <c r="X72" s="190">
        <f>'Tabеla 4'!X72/'Tabеla 4'!X$77</f>
        <v>0.216</v>
      </c>
      <c r="Y72" s="190">
        <f>'Tabеla 4'!Y72/'Tabеla 4'!Y$77</f>
        <v>5.5E-2</v>
      </c>
      <c r="Z72" s="190">
        <f>'Tabеla 4'!Z72/'Tabеla 4'!Z$77</f>
        <v>2.1999999999999999E-2</v>
      </c>
      <c r="AA72" s="190">
        <f>'Tabеla 4'!AA72/'Tabеla 4'!AA$77</f>
        <v>3.0000000000000001E-3</v>
      </c>
      <c r="AB72" s="190">
        <f>'Tabеla 4'!AB72/'Tabеla 4'!AB$77</f>
        <v>0.14099999999999999</v>
      </c>
      <c r="AC72" s="190">
        <f>'Tabеla 4'!AC72/'Tabеla 4'!AC$77</f>
        <v>0</v>
      </c>
      <c r="AD72" s="190">
        <f>'Tabеla 4'!AD72/'Tabеla 4'!AD$77</f>
        <v>0</v>
      </c>
      <c r="AE72" s="190">
        <f>'Tabеla 4'!AE72/'Tabеla 4'!AE$77</f>
        <v>0</v>
      </c>
      <c r="AF72" s="190">
        <f>'Tabеla 4'!AF72/'Tabеla 4'!AF$77</f>
        <v>0.03</v>
      </c>
      <c r="AG72" s="190">
        <f>'Tabеla 4'!AG72/'Tabеla 4'!AG$77</f>
        <v>0</v>
      </c>
      <c r="AH72" s="190">
        <f>'Tabеla 4'!AH72/'Tabеla 4'!AH$77</f>
        <v>0</v>
      </c>
      <c r="AI72" s="190">
        <f>'Tabеla 4'!AI72/'Tabеla 4'!AI$77</f>
        <v>0.46700000000000003</v>
      </c>
      <c r="AJ72" s="190">
        <f>'Tabеla 4'!AJ72/'Tabеla 4'!AJ$77</f>
        <v>0</v>
      </c>
      <c r="AK72" s="190">
        <f>'Tabеla 4'!AK72/'Tabеla 4'!AK$77</f>
        <v>0</v>
      </c>
      <c r="AL72" s="190">
        <f>'Tabеla 4'!AL72/'Tabеla 4'!AL$77</f>
        <v>0</v>
      </c>
      <c r="AM72" s="190">
        <f>'Tabеla 4'!AM72/'Tabеla 4'!AM$77</f>
        <v>9.5000000000000001E-2</v>
      </c>
      <c r="AN72" s="190">
        <f>'Tabеla 4'!AN72/'Tabеla 4'!AN$77</f>
        <v>0</v>
      </c>
      <c r="AO72" s="190">
        <f>'Tabеla 4'!AO72/'Tabеla 4'!AO$77</f>
        <v>0</v>
      </c>
      <c r="AP72" s="190">
        <f>'Tabеla 4'!AP72/'Tabеla 4'!AP$77</f>
        <v>0.185</v>
      </c>
      <c r="AQ72" s="190">
        <f>'Tabеla 4'!AQ72/'Tabеla 4'!AQ$77</f>
        <v>3.9E-2</v>
      </c>
      <c r="AR72" s="190">
        <f>'Tabеla 4'!AR72/'Tabеla 4'!AR$77</f>
        <v>0</v>
      </c>
      <c r="AS72" s="190">
        <f>'Tabеla 4'!AS72/'Tabеla 4'!AS$77</f>
        <v>0</v>
      </c>
      <c r="AT72" s="190">
        <f>'Tabеla 4'!AT72/'Tabеla 4'!AT$77</f>
        <v>0</v>
      </c>
      <c r="AU72" s="190">
        <f>'Tabеla 4'!AU72/'Tabеla 4'!AU$77</f>
        <v>6.9000000000000006E-2</v>
      </c>
      <c r="AV72" s="190">
        <f>'Tabеla 4'!AV72/'Tabеla 4'!AV$77</f>
        <v>0.02</v>
      </c>
      <c r="AW72" s="190">
        <f>'Tabеla 4'!AW72/'Tabеla 4'!AW$77</f>
        <v>0</v>
      </c>
      <c r="AX72" s="190">
        <f>'Tabеla 4'!AX72/'Tabеla 4'!AX$77</f>
        <v>0</v>
      </c>
      <c r="AY72" s="190">
        <f>'Tabеla 4'!AY72/'Tabеla 4'!AY$77</f>
        <v>8.6999999999999994E-2</v>
      </c>
      <c r="AZ72" s="190">
        <f>'Tabеla 4'!AZ72/'Tabеla 4'!AZ$77</f>
        <v>6.0000000000000001E-3</v>
      </c>
      <c r="BA72" s="190">
        <f>'Tabеla 4'!BA72/'Tabеla 4'!BA$77</f>
        <v>0.106</v>
      </c>
      <c r="BB72" s="190">
        <f>'Tabеla 4'!BB72/'Tabеla 4'!BB$77</f>
        <v>0.114</v>
      </c>
      <c r="BC72" s="190">
        <f>'Tabеla 4'!BC72/'Tabеla 4'!BC$77</f>
        <v>5.8999999999999997E-2</v>
      </c>
      <c r="BD72" s="190">
        <f>'Tabеla 4'!BD72/'Tabеla 4'!BD$77</f>
        <v>5.0000000000000001E-3</v>
      </c>
      <c r="BE72" s="190">
        <f>'Tabеla 4'!BE72/'Tabеla 4'!BE$77</f>
        <v>3.4000000000000002E-2</v>
      </c>
      <c r="BF72" s="190">
        <f>'Tabеla 4'!BF72/'Tabеla 4'!BF$77</f>
        <v>4.8000000000000001E-2</v>
      </c>
      <c r="BH72" s="5"/>
      <c r="BI72" s="4"/>
      <c r="BJ72" s="4"/>
    </row>
    <row r="73" spans="2:62" ht="14.25" thickTop="1" x14ac:dyDescent="0.25">
      <c r="B73" s="35"/>
      <c r="C73" s="35"/>
      <c r="D73" s="36" t="s">
        <v>57</v>
      </c>
      <c r="E73" s="35"/>
      <c r="F73" s="35"/>
      <c r="G73" s="37"/>
      <c r="H73" s="38" t="s">
        <v>186</v>
      </c>
      <c r="I73" s="39" t="s">
        <v>187</v>
      </c>
      <c r="J73" s="182">
        <f>'Tabеla 4'!J73/'Tabеla 4'!J$77</f>
        <v>0</v>
      </c>
      <c r="K73" s="182">
        <f>'Tabеla 4'!K73/'Tabеla 4'!K$77</f>
        <v>0.214</v>
      </c>
      <c r="L73" s="182">
        <f>'Tabеla 4'!L73/'Tabеla 4'!L$77</f>
        <v>0</v>
      </c>
      <c r="M73" s="182">
        <f>'Tabеla 4'!M73/'Tabеla 4'!M$77</f>
        <v>0</v>
      </c>
      <c r="N73" s="182">
        <f>'Tabеla 4'!N73/'Tabеla 4'!N$77</f>
        <v>0</v>
      </c>
      <c r="O73" s="182">
        <f>'Tabеla 4'!O73/'Tabеla 4'!O$77</f>
        <v>0</v>
      </c>
      <c r="P73" s="182">
        <f>'Tabеla 4'!P73/'Tabеla 4'!P$77</f>
        <v>0</v>
      </c>
      <c r="Q73" s="182">
        <f>'Tabеla 4'!Q73/'Tabеla 4'!Q$77</f>
        <v>0</v>
      </c>
      <c r="R73" s="182">
        <f>'Tabеla 4'!R73/'Tabеla 4'!R$77</f>
        <v>0</v>
      </c>
      <c r="S73" s="182">
        <f>'Tabеla 4'!S73/'Tabеla 4'!S$77</f>
        <v>5.8000000000000003E-2</v>
      </c>
      <c r="T73" s="182">
        <f>'Tabеla 4'!T73/'Tabеla 4'!T$77</f>
        <v>0</v>
      </c>
      <c r="U73" s="182">
        <f>'Tabеla 4'!U73/'Tabеla 4'!U$77</f>
        <v>0</v>
      </c>
      <c r="V73" s="182">
        <f>'Tabеla 4'!V73/'Tabеla 4'!V$77</f>
        <v>0.29799999999999999</v>
      </c>
      <c r="W73" s="182">
        <f>'Tabеla 4'!W73/'Tabеla 4'!W$77</f>
        <v>0</v>
      </c>
      <c r="X73" s="182">
        <f>'Tabеla 4'!X73/'Tabеla 4'!X$77</f>
        <v>0.216</v>
      </c>
      <c r="Y73" s="182">
        <f>'Tabеla 4'!Y73/'Tabеla 4'!Y$77</f>
        <v>5.5E-2</v>
      </c>
      <c r="Z73" s="182">
        <f>'Tabеla 4'!Z73/'Tabеla 4'!Z$77</f>
        <v>2.1999999999999999E-2</v>
      </c>
      <c r="AA73" s="182">
        <f>'Tabеla 4'!AA73/'Tabеla 4'!AA$77</f>
        <v>0</v>
      </c>
      <c r="AB73" s="182">
        <f>'Tabеla 4'!AB73/'Tabеla 4'!AB$77</f>
        <v>0.14099999999999999</v>
      </c>
      <c r="AC73" s="182">
        <f>'Tabеla 4'!AC73/'Tabеla 4'!AC$77</f>
        <v>0</v>
      </c>
      <c r="AD73" s="182">
        <f>'Tabеla 4'!AD73/'Tabеla 4'!AD$77</f>
        <v>0</v>
      </c>
      <c r="AE73" s="182">
        <f>'Tabеla 4'!AE73/'Tabеla 4'!AE$77</f>
        <v>0</v>
      </c>
      <c r="AF73" s="182">
        <f>'Tabеla 4'!AF73/'Tabеla 4'!AF$77</f>
        <v>0.03</v>
      </c>
      <c r="AG73" s="182">
        <f>'Tabеla 4'!AG73/'Tabеla 4'!AG$77</f>
        <v>0</v>
      </c>
      <c r="AH73" s="182">
        <f>'Tabеla 4'!AH73/'Tabеla 4'!AH$77</f>
        <v>0</v>
      </c>
      <c r="AI73" s="182">
        <f>'Tabеla 4'!AI73/'Tabеla 4'!AI$77</f>
        <v>0.46700000000000003</v>
      </c>
      <c r="AJ73" s="182">
        <f>'Tabеla 4'!AJ73/'Tabеla 4'!AJ$77</f>
        <v>0</v>
      </c>
      <c r="AK73" s="182">
        <f>'Tabеla 4'!AK73/'Tabеla 4'!AK$77</f>
        <v>0</v>
      </c>
      <c r="AL73" s="182">
        <f>'Tabеla 4'!AL73/'Tabеla 4'!AL$77</f>
        <v>0</v>
      </c>
      <c r="AM73" s="182">
        <f>'Tabеla 4'!AM73/'Tabеla 4'!AM$77</f>
        <v>9.5000000000000001E-2</v>
      </c>
      <c r="AN73" s="182">
        <f>'Tabеla 4'!AN73/'Tabеla 4'!AN$77</f>
        <v>0</v>
      </c>
      <c r="AO73" s="182">
        <f>'Tabеla 4'!AO73/'Tabеla 4'!AO$77</f>
        <v>0</v>
      </c>
      <c r="AP73" s="182">
        <f>'Tabеla 4'!AP73/'Tabеla 4'!AP$77</f>
        <v>0.185</v>
      </c>
      <c r="AQ73" s="182">
        <f>'Tabеla 4'!AQ73/'Tabеla 4'!AQ$77</f>
        <v>3.9E-2</v>
      </c>
      <c r="AR73" s="182">
        <f>'Tabеla 4'!AR73/'Tabеla 4'!AR$77</f>
        <v>0</v>
      </c>
      <c r="AS73" s="182">
        <f>'Tabеla 4'!AS73/'Tabеla 4'!AS$77</f>
        <v>0</v>
      </c>
      <c r="AT73" s="182">
        <f>'Tabеla 4'!AT73/'Tabеla 4'!AT$77</f>
        <v>0</v>
      </c>
      <c r="AU73" s="182">
        <f>'Tabеla 4'!AU73/'Tabеla 4'!AU$77</f>
        <v>6.9000000000000006E-2</v>
      </c>
      <c r="AV73" s="182">
        <f>'Tabеla 4'!AV73/'Tabеla 4'!AV$77</f>
        <v>0.02</v>
      </c>
      <c r="AW73" s="182">
        <f>'Tabеla 4'!AW73/'Tabеla 4'!AW$77</f>
        <v>0</v>
      </c>
      <c r="AX73" s="182">
        <f>'Tabеla 4'!AX73/'Tabеla 4'!AX$77</f>
        <v>0</v>
      </c>
      <c r="AY73" s="182">
        <f>'Tabеla 4'!AY73/'Tabеla 4'!AY$77</f>
        <v>8.6999999999999994E-2</v>
      </c>
      <c r="AZ73" s="182">
        <f>'Tabеla 4'!AZ73/'Tabеla 4'!AZ$77</f>
        <v>0</v>
      </c>
      <c r="BA73" s="182">
        <f>'Tabеla 4'!BA73/'Tabеla 4'!BA$77</f>
        <v>0.106</v>
      </c>
      <c r="BB73" s="182">
        <f>'Tabеla 4'!BB73/'Tabеla 4'!BB$77</f>
        <v>8.8999999999999996E-2</v>
      </c>
      <c r="BC73" s="182">
        <f>'Tabеla 4'!BC73/'Tabеla 4'!BC$77</f>
        <v>5.1999999999999998E-2</v>
      </c>
      <c r="BD73" s="182">
        <f>'Tabеla 4'!BD73/'Tabеla 4'!BD$77</f>
        <v>5.0000000000000001E-3</v>
      </c>
      <c r="BE73" s="182">
        <f>'Tabеla 4'!BE73/'Tabеla 4'!BE$77</f>
        <v>0.03</v>
      </c>
      <c r="BF73" s="182">
        <f>'Tabеla 4'!BF73/'Tabеla 4'!BF$77</f>
        <v>4.5999999999999999E-2</v>
      </c>
      <c r="BH73" s="5"/>
      <c r="BI73" s="4"/>
      <c r="BJ73" s="4"/>
    </row>
    <row r="74" spans="2:62" ht="13.5" x14ac:dyDescent="0.25">
      <c r="B74" s="24"/>
      <c r="C74" s="24"/>
      <c r="D74" s="24"/>
      <c r="E74" s="29" t="s">
        <v>129</v>
      </c>
      <c r="F74" s="24"/>
      <c r="G74" s="25">
        <v>39</v>
      </c>
      <c r="H74" s="26" t="s">
        <v>188</v>
      </c>
      <c r="I74" s="30" t="s">
        <v>189</v>
      </c>
      <c r="J74" s="166">
        <f>'Tabеla 4'!J74/'Tabеla 4'!J$77</f>
        <v>0</v>
      </c>
      <c r="K74" s="166">
        <f>'Tabеla 4'!K74/'Tabеla 4'!K$77</f>
        <v>0.214</v>
      </c>
      <c r="L74" s="166">
        <f>'Tabеla 4'!L74/'Tabеla 4'!L$77</f>
        <v>0</v>
      </c>
      <c r="M74" s="167">
        <f>'Tabеla 4'!M74/'Tabеla 4'!M$77</f>
        <v>0</v>
      </c>
      <c r="N74" s="167">
        <f>'Tabеla 4'!N74/'Tabеla 4'!N$77</f>
        <v>0</v>
      </c>
      <c r="O74" s="166">
        <f>'Tabеla 4'!O74/'Tabеla 4'!O$77</f>
        <v>0</v>
      </c>
      <c r="P74" s="166">
        <f>'Tabеla 4'!P74/'Tabеla 4'!P$77</f>
        <v>0</v>
      </c>
      <c r="Q74" s="167">
        <f>'Tabеla 4'!Q74/'Tabеla 4'!Q$77</f>
        <v>0</v>
      </c>
      <c r="R74" s="166">
        <f>'Tabеla 4'!R74/'Tabеla 4'!R$77</f>
        <v>0</v>
      </c>
      <c r="S74" s="167">
        <f>'Tabеla 4'!S74/'Tabеla 4'!S$77</f>
        <v>5.8000000000000003E-2</v>
      </c>
      <c r="T74" s="167">
        <f>'Tabеla 4'!T74/'Tabеla 4'!T$77</f>
        <v>0</v>
      </c>
      <c r="U74" s="166">
        <f>'Tabеla 4'!U74/'Tabеla 4'!U$77</f>
        <v>0</v>
      </c>
      <c r="V74" s="167">
        <f>'Tabеla 4'!V74/'Tabеla 4'!V$77</f>
        <v>0.29799999999999999</v>
      </c>
      <c r="W74" s="166">
        <f>'Tabеla 4'!W74/'Tabеla 4'!W$77</f>
        <v>0</v>
      </c>
      <c r="X74" s="166">
        <f>'Tabеla 4'!X74/'Tabеla 4'!X$77</f>
        <v>0.216</v>
      </c>
      <c r="Y74" s="166">
        <f>'Tabеla 4'!Y74/'Tabеla 4'!Y$77</f>
        <v>5.5E-2</v>
      </c>
      <c r="Z74" s="166">
        <f>'Tabеla 4'!Z74/'Tabеla 4'!Z$77</f>
        <v>2.1999999999999999E-2</v>
      </c>
      <c r="AA74" s="166">
        <f>'Tabеla 4'!AA74/'Tabеla 4'!AA$77</f>
        <v>0</v>
      </c>
      <c r="AB74" s="166">
        <f>'Tabеla 4'!AB74/'Tabеla 4'!AB$77</f>
        <v>0.14099999999999999</v>
      </c>
      <c r="AC74" s="166">
        <f>'Tabеla 4'!AC74/'Tabеla 4'!AC$77</f>
        <v>0</v>
      </c>
      <c r="AD74" s="166">
        <f>'Tabеla 4'!AD74/'Tabеla 4'!AD$77</f>
        <v>0</v>
      </c>
      <c r="AE74" s="166">
        <f>'Tabеla 4'!AE74/'Tabеla 4'!AE$77</f>
        <v>0</v>
      </c>
      <c r="AF74" s="166">
        <f>'Tabеla 4'!AF74/'Tabеla 4'!AF$77</f>
        <v>0.03</v>
      </c>
      <c r="AG74" s="166">
        <f>'Tabеla 4'!AG74/'Tabеla 4'!AG$77</f>
        <v>0</v>
      </c>
      <c r="AH74" s="166">
        <f>'Tabеla 4'!AH74/'Tabеla 4'!AH$77</f>
        <v>0</v>
      </c>
      <c r="AI74" s="168">
        <f>'Tabеla 4'!AI74/'Tabеla 4'!AI$77</f>
        <v>0.46700000000000003</v>
      </c>
      <c r="AJ74" s="166">
        <f>'Tabеla 4'!AJ74/'Tabеla 4'!AJ$77</f>
        <v>0</v>
      </c>
      <c r="AK74" s="166">
        <f>'Tabеla 4'!AK74/'Tabеla 4'!AK$77</f>
        <v>0</v>
      </c>
      <c r="AL74" s="166">
        <f>'Tabеla 4'!AL74/'Tabеla 4'!AL$77</f>
        <v>0</v>
      </c>
      <c r="AM74" s="166">
        <f>'Tabеla 4'!AM74/'Tabеla 4'!AM$77</f>
        <v>9.5000000000000001E-2</v>
      </c>
      <c r="AN74" s="166">
        <f>'Tabеla 4'!AN74/'Tabеla 4'!AN$77</f>
        <v>0</v>
      </c>
      <c r="AO74" s="166">
        <f>'Tabеla 4'!AO74/'Tabеla 4'!AO$77</f>
        <v>0</v>
      </c>
      <c r="AP74" s="166">
        <f>'Tabеla 4'!AP74/'Tabеla 4'!AP$77</f>
        <v>0.185</v>
      </c>
      <c r="AQ74" s="166">
        <f>'Tabеla 4'!AQ74/'Tabеla 4'!AQ$77</f>
        <v>3.9E-2</v>
      </c>
      <c r="AR74" s="166">
        <f>'Tabеla 4'!AR74/'Tabеla 4'!AR$77</f>
        <v>0</v>
      </c>
      <c r="AS74" s="166">
        <f>'Tabеla 4'!AS74/'Tabеla 4'!AS$77</f>
        <v>0</v>
      </c>
      <c r="AT74" s="166">
        <f>'Tabеla 4'!AT74/'Tabеla 4'!AT$77</f>
        <v>0</v>
      </c>
      <c r="AU74" s="166">
        <f>'Tabеla 4'!AU74/'Tabеla 4'!AU$77</f>
        <v>6.9000000000000006E-2</v>
      </c>
      <c r="AV74" s="166">
        <f>'Tabеla 4'!AV74/'Tabеla 4'!AV$77</f>
        <v>0.02</v>
      </c>
      <c r="AW74" s="166">
        <f>'Tabеla 4'!AW74/'Tabеla 4'!AW$77</f>
        <v>0</v>
      </c>
      <c r="AX74" s="166">
        <f>'Tabеla 4'!AX74/'Tabеla 4'!AX$77</f>
        <v>0</v>
      </c>
      <c r="AY74" s="166">
        <f>'Tabеla 4'!AY74/'Tabеla 4'!AY$77</f>
        <v>8.6999999999999994E-2</v>
      </c>
      <c r="AZ74" s="166">
        <f>'Tabеla 4'!AZ74/'Tabеla 4'!AZ$77</f>
        <v>0</v>
      </c>
      <c r="BA74" s="166">
        <f>'Tabеla 4'!BA74/'Tabеla 4'!BA$77</f>
        <v>0.106</v>
      </c>
      <c r="BB74" s="166">
        <f>'Tabеla 4'!BB74/'Tabеla 4'!BB$77</f>
        <v>0.04</v>
      </c>
      <c r="BC74" s="166">
        <f>'Tabеla 4'!BC74/'Tabеla 4'!BC$77</f>
        <v>0.04</v>
      </c>
      <c r="BD74" s="166">
        <f>'Tabеla 4'!BD74/'Tabеla 4'!BD$77</f>
        <v>0</v>
      </c>
      <c r="BE74" s="166">
        <f>'Tabеla 4'!BE74/'Tabеla 4'!BE$77</f>
        <v>2.1999999999999999E-2</v>
      </c>
      <c r="BF74" s="166">
        <f>'Tabеla 4'!BF74/'Tabеla 4'!BF$77</f>
        <v>4.1000000000000002E-2</v>
      </c>
      <c r="BH74" s="5"/>
      <c r="BI74" s="4"/>
      <c r="BJ74" s="4"/>
    </row>
    <row r="75" spans="2:62" ht="13.5" x14ac:dyDescent="0.25">
      <c r="B75" s="24"/>
      <c r="C75" s="24"/>
      <c r="D75" s="24"/>
      <c r="E75" s="34" t="s">
        <v>135</v>
      </c>
      <c r="F75" s="24"/>
      <c r="G75" s="25">
        <v>40</v>
      </c>
      <c r="H75" s="26" t="s">
        <v>190</v>
      </c>
      <c r="I75" s="30" t="s">
        <v>191</v>
      </c>
      <c r="J75" s="166">
        <f>'Tabеla 4'!J75/'Tabеla 4'!J$77</f>
        <v>0</v>
      </c>
      <c r="K75" s="166">
        <f>'Tabеla 4'!K75/'Tabеla 4'!K$77</f>
        <v>0</v>
      </c>
      <c r="L75" s="166">
        <f>'Tabеla 4'!L75/'Tabеla 4'!L$77</f>
        <v>0</v>
      </c>
      <c r="M75" s="167">
        <f>'Tabеla 4'!M75/'Tabеla 4'!M$77</f>
        <v>0</v>
      </c>
      <c r="N75" s="167">
        <f>'Tabеla 4'!N75/'Tabеla 4'!N$77</f>
        <v>0</v>
      </c>
      <c r="O75" s="166">
        <f>'Tabеla 4'!O75/'Tabеla 4'!O$77</f>
        <v>0</v>
      </c>
      <c r="P75" s="166">
        <f>'Tabеla 4'!P75/'Tabеla 4'!P$77</f>
        <v>0</v>
      </c>
      <c r="Q75" s="167">
        <f>'Tabеla 4'!Q75/'Tabеla 4'!Q$77</f>
        <v>0</v>
      </c>
      <c r="R75" s="166">
        <f>'Tabеla 4'!R75/'Tabеla 4'!R$77</f>
        <v>0</v>
      </c>
      <c r="S75" s="167">
        <f>'Tabеla 4'!S75/'Tabеla 4'!S$77</f>
        <v>0</v>
      </c>
      <c r="T75" s="167">
        <f>'Tabеla 4'!T75/'Tabеla 4'!T$77</f>
        <v>0</v>
      </c>
      <c r="U75" s="166">
        <f>'Tabеla 4'!U75/'Tabеla 4'!U$77</f>
        <v>0</v>
      </c>
      <c r="V75" s="167">
        <f>'Tabеla 4'!V75/'Tabеla 4'!V$77</f>
        <v>0</v>
      </c>
      <c r="W75" s="166">
        <f>'Tabеla 4'!W75/'Tabеla 4'!W$77</f>
        <v>0</v>
      </c>
      <c r="X75" s="166">
        <f>'Tabеla 4'!X75/'Tabеla 4'!X$77</f>
        <v>0</v>
      </c>
      <c r="Y75" s="166">
        <f>'Tabеla 4'!Y75/'Tabеla 4'!Y$77</f>
        <v>0</v>
      </c>
      <c r="Z75" s="166">
        <f>'Tabеla 4'!Z75/'Tabеla 4'!Z$77</f>
        <v>0</v>
      </c>
      <c r="AA75" s="166">
        <f>'Tabеla 4'!AA75/'Tabеla 4'!AA$77</f>
        <v>0</v>
      </c>
      <c r="AB75" s="166">
        <f>'Tabеla 4'!AB75/'Tabеla 4'!AB$77</f>
        <v>0</v>
      </c>
      <c r="AC75" s="166">
        <f>'Tabеla 4'!AC75/'Tabеla 4'!AC$77</f>
        <v>0</v>
      </c>
      <c r="AD75" s="166">
        <f>'Tabеla 4'!AD75/'Tabеla 4'!AD$77</f>
        <v>0</v>
      </c>
      <c r="AE75" s="166">
        <f>'Tabеla 4'!AE75/'Tabеla 4'!AE$77</f>
        <v>0</v>
      </c>
      <c r="AF75" s="166">
        <f>'Tabеla 4'!AF75/'Tabеla 4'!AF$77</f>
        <v>0</v>
      </c>
      <c r="AG75" s="166">
        <f>'Tabеla 4'!AG75/'Tabеla 4'!AG$77</f>
        <v>0</v>
      </c>
      <c r="AH75" s="166">
        <f>'Tabеla 4'!AH75/'Tabеla 4'!AH$77</f>
        <v>0</v>
      </c>
      <c r="AI75" s="168">
        <f>'Tabеla 4'!AI75/'Tabеla 4'!AI$77</f>
        <v>0</v>
      </c>
      <c r="AJ75" s="166">
        <f>'Tabеla 4'!AJ75/'Tabеla 4'!AJ$77</f>
        <v>0</v>
      </c>
      <c r="AK75" s="166">
        <f>'Tabеla 4'!AK75/'Tabеla 4'!AK$77</f>
        <v>0</v>
      </c>
      <c r="AL75" s="166">
        <f>'Tabеla 4'!AL75/'Tabеla 4'!AL$77</f>
        <v>0</v>
      </c>
      <c r="AM75" s="166">
        <f>'Tabеla 4'!AM75/'Tabеla 4'!AM$77</f>
        <v>0</v>
      </c>
      <c r="AN75" s="166">
        <f>'Tabеla 4'!AN75/'Tabеla 4'!AN$77</f>
        <v>0</v>
      </c>
      <c r="AO75" s="166">
        <f>'Tabеla 4'!AO75/'Tabеla 4'!AO$77</f>
        <v>0</v>
      </c>
      <c r="AP75" s="166">
        <f>'Tabеla 4'!AP75/'Tabеla 4'!AP$77</f>
        <v>0</v>
      </c>
      <c r="AQ75" s="166">
        <f>'Tabеla 4'!AQ75/'Tabеla 4'!AQ$77</f>
        <v>0</v>
      </c>
      <c r="AR75" s="166">
        <f>'Tabеla 4'!AR75/'Tabеla 4'!AR$77</f>
        <v>0</v>
      </c>
      <c r="AS75" s="166">
        <f>'Tabеla 4'!AS75/'Tabеla 4'!AS$77</f>
        <v>0</v>
      </c>
      <c r="AT75" s="166">
        <f>'Tabеla 4'!AT75/'Tabеla 4'!AT$77</f>
        <v>0</v>
      </c>
      <c r="AU75" s="166">
        <f>'Tabеla 4'!AU75/'Tabеla 4'!AU$77</f>
        <v>0</v>
      </c>
      <c r="AV75" s="166">
        <f>'Tabеla 4'!AV75/'Tabеla 4'!AV$77</f>
        <v>0</v>
      </c>
      <c r="AW75" s="166">
        <f>'Tabеla 4'!AW75/'Tabеla 4'!AW$77</f>
        <v>0</v>
      </c>
      <c r="AX75" s="166">
        <f>'Tabеla 4'!AX75/'Tabеla 4'!AX$77</f>
        <v>0</v>
      </c>
      <c r="AY75" s="166">
        <f>'Tabеla 4'!AY75/'Tabеla 4'!AY$77</f>
        <v>0</v>
      </c>
      <c r="AZ75" s="166">
        <f>'Tabеla 4'!AZ75/'Tabеla 4'!AZ$77</f>
        <v>0</v>
      </c>
      <c r="BA75" s="166">
        <f>'Tabеla 4'!BA75/'Tabеla 4'!BA$77</f>
        <v>0</v>
      </c>
      <c r="BB75" s="166">
        <f>'Tabеla 4'!BB75/'Tabеla 4'!BB$77</f>
        <v>4.8000000000000001E-2</v>
      </c>
      <c r="BC75" s="166">
        <f>'Tabеla 4'!BC75/'Tabеla 4'!BC$77</f>
        <v>1.0999999999999999E-2</v>
      </c>
      <c r="BD75" s="166">
        <f>'Tabеla 4'!BD75/'Tabеla 4'!BD$77</f>
        <v>5.0000000000000001E-3</v>
      </c>
      <c r="BE75" s="166">
        <f>'Tabеla 4'!BE75/'Tabеla 4'!BE$77</f>
        <v>8.9999999999999993E-3</v>
      </c>
      <c r="BF75" s="166">
        <f>'Tabеla 4'!BF75/'Tabеla 4'!BF$77</f>
        <v>5.0000000000000001E-3</v>
      </c>
      <c r="BH75" s="5"/>
      <c r="BI75" s="4"/>
      <c r="BJ75" s="4"/>
    </row>
    <row r="76" spans="2:62" ht="14.25" thickBot="1" x14ac:dyDescent="0.3">
      <c r="B76" s="41"/>
      <c r="C76" s="41"/>
      <c r="D76" s="41" t="s">
        <v>60</v>
      </c>
      <c r="E76" s="41"/>
      <c r="F76" s="41"/>
      <c r="G76" s="42">
        <v>41</v>
      </c>
      <c r="H76" s="43" t="s">
        <v>192</v>
      </c>
      <c r="I76" s="44" t="s">
        <v>193</v>
      </c>
      <c r="J76" s="171">
        <f>'Tabеla 4'!J76/'Tabеla 4'!J$77</f>
        <v>0</v>
      </c>
      <c r="K76" s="171">
        <f>'Tabеla 4'!K76/'Tabеla 4'!K$77</f>
        <v>0</v>
      </c>
      <c r="L76" s="171">
        <f>'Tabеla 4'!L76/'Tabеla 4'!L$77</f>
        <v>0</v>
      </c>
      <c r="M76" s="172">
        <f>'Tabеla 4'!M76/'Tabеla 4'!M$77</f>
        <v>0</v>
      </c>
      <c r="N76" s="172">
        <f>'Tabеla 4'!N76/'Tabеla 4'!N$77</f>
        <v>0</v>
      </c>
      <c r="O76" s="171">
        <f>'Tabеla 4'!O76/'Tabеla 4'!O$77</f>
        <v>0</v>
      </c>
      <c r="P76" s="171">
        <f>'Tabеla 4'!P76/'Tabеla 4'!P$77</f>
        <v>0</v>
      </c>
      <c r="Q76" s="172">
        <f>'Tabеla 4'!Q76/'Tabеla 4'!Q$77</f>
        <v>0</v>
      </c>
      <c r="R76" s="171">
        <f>'Tabеla 4'!R76/'Tabеla 4'!R$77</f>
        <v>0</v>
      </c>
      <c r="S76" s="172">
        <f>'Tabеla 4'!S76/'Tabеla 4'!S$77</f>
        <v>0</v>
      </c>
      <c r="T76" s="172">
        <f>'Tabеla 4'!T76/'Tabеla 4'!T$77</f>
        <v>0</v>
      </c>
      <c r="U76" s="171">
        <f>'Tabеla 4'!U76/'Tabеla 4'!U$77</f>
        <v>0</v>
      </c>
      <c r="V76" s="172">
        <f>'Tabеla 4'!V76/'Tabеla 4'!V$77</f>
        <v>0</v>
      </c>
      <c r="W76" s="171">
        <f>'Tabеla 4'!W76/'Tabеla 4'!W$77</f>
        <v>0</v>
      </c>
      <c r="X76" s="171">
        <f>'Tabеla 4'!X76/'Tabеla 4'!X$77</f>
        <v>0</v>
      </c>
      <c r="Y76" s="171">
        <f>'Tabеla 4'!Y76/'Tabеla 4'!Y$77</f>
        <v>0</v>
      </c>
      <c r="Z76" s="171">
        <f>'Tabеla 4'!Z76/'Tabеla 4'!Z$77</f>
        <v>0</v>
      </c>
      <c r="AA76" s="171">
        <f>'Tabеla 4'!AA76/'Tabеla 4'!AA$77</f>
        <v>3.0000000000000001E-3</v>
      </c>
      <c r="AB76" s="171">
        <f>'Tabеla 4'!AB76/'Tabеla 4'!AB$77</f>
        <v>0</v>
      </c>
      <c r="AC76" s="171">
        <f>'Tabеla 4'!AC76/'Tabеla 4'!AC$77</f>
        <v>0</v>
      </c>
      <c r="AD76" s="171">
        <f>'Tabеla 4'!AD76/'Tabеla 4'!AD$77</f>
        <v>0</v>
      </c>
      <c r="AE76" s="171">
        <f>'Tabеla 4'!AE76/'Tabеla 4'!AE$77</f>
        <v>0</v>
      </c>
      <c r="AF76" s="171">
        <f>'Tabеla 4'!AF76/'Tabеla 4'!AF$77</f>
        <v>0</v>
      </c>
      <c r="AG76" s="171">
        <f>'Tabеla 4'!AG76/'Tabеla 4'!AG$77</f>
        <v>0</v>
      </c>
      <c r="AH76" s="171">
        <f>'Tabеla 4'!AH76/'Tabеla 4'!AH$77</f>
        <v>0</v>
      </c>
      <c r="AI76" s="173">
        <f>'Tabеla 4'!AI76/'Tabеla 4'!AI$77</f>
        <v>0</v>
      </c>
      <c r="AJ76" s="171">
        <f>'Tabеla 4'!AJ76/'Tabеla 4'!AJ$77</f>
        <v>0</v>
      </c>
      <c r="AK76" s="171">
        <f>'Tabеla 4'!AK76/'Tabеla 4'!AK$77</f>
        <v>0</v>
      </c>
      <c r="AL76" s="171">
        <f>'Tabеla 4'!AL76/'Tabеla 4'!AL$77</f>
        <v>0</v>
      </c>
      <c r="AM76" s="171">
        <f>'Tabеla 4'!AM76/'Tabеla 4'!AM$77</f>
        <v>0</v>
      </c>
      <c r="AN76" s="171">
        <f>'Tabеla 4'!AN76/'Tabеla 4'!AN$77</f>
        <v>0</v>
      </c>
      <c r="AO76" s="171">
        <f>'Tabеla 4'!AO76/'Tabеla 4'!AO$77</f>
        <v>0</v>
      </c>
      <c r="AP76" s="171">
        <f>'Tabеla 4'!AP76/'Tabеla 4'!AP$77</f>
        <v>0</v>
      </c>
      <c r="AQ76" s="171">
        <f>'Tabеla 4'!AQ76/'Tabеla 4'!AQ$77</f>
        <v>0</v>
      </c>
      <c r="AR76" s="171">
        <f>'Tabеla 4'!AR76/'Tabеla 4'!AR$77</f>
        <v>0</v>
      </c>
      <c r="AS76" s="171">
        <f>'Tabеla 4'!AS76/'Tabеla 4'!AS$77</f>
        <v>0</v>
      </c>
      <c r="AT76" s="171">
        <f>'Tabеla 4'!AT76/'Tabеla 4'!AT$77</f>
        <v>0</v>
      </c>
      <c r="AU76" s="171">
        <f>'Tabеla 4'!AU76/'Tabеla 4'!AU$77</f>
        <v>0</v>
      </c>
      <c r="AV76" s="171">
        <f>'Tabеla 4'!AV76/'Tabеla 4'!AV$77</f>
        <v>0</v>
      </c>
      <c r="AW76" s="171">
        <f>'Tabеla 4'!AW76/'Tabеla 4'!AW$77</f>
        <v>0</v>
      </c>
      <c r="AX76" s="171">
        <f>'Tabеla 4'!AX76/'Tabеla 4'!AX$77</f>
        <v>0</v>
      </c>
      <c r="AY76" s="171">
        <f>'Tabеla 4'!AY76/'Tabеla 4'!AY$77</f>
        <v>0</v>
      </c>
      <c r="AZ76" s="171">
        <f>'Tabеla 4'!AZ76/'Tabеla 4'!AZ$77</f>
        <v>6.0000000000000001E-3</v>
      </c>
      <c r="BA76" s="171">
        <f>'Tabеla 4'!BA76/'Tabеla 4'!BA$77</f>
        <v>0</v>
      </c>
      <c r="BB76" s="171">
        <f>'Tabеla 4'!BB76/'Tabеla 4'!BB$77</f>
        <v>2.5000000000000001E-2</v>
      </c>
      <c r="BC76" s="171">
        <f>'Tabеla 4'!BC76/'Tabеla 4'!BC$77</f>
        <v>7.0000000000000001E-3</v>
      </c>
      <c r="BD76" s="171">
        <f>'Tabеla 4'!BD76/'Tabеla 4'!BD$77</f>
        <v>0</v>
      </c>
      <c r="BE76" s="171">
        <f>'Tabеla 4'!BE76/'Tabеla 4'!BE$77</f>
        <v>4.0000000000000001E-3</v>
      </c>
      <c r="BF76" s="171">
        <f>'Tabеla 4'!BF76/'Tabеla 4'!BF$77</f>
        <v>2E-3</v>
      </c>
      <c r="BH76" s="5"/>
      <c r="BI76" s="4"/>
      <c r="BJ76" s="4"/>
    </row>
    <row r="77" spans="2:62" s="152" customFormat="1" ht="18" customHeight="1" thickTop="1" thickBot="1" x14ac:dyDescent="0.25">
      <c r="B77" s="147"/>
      <c r="C77" s="213" t="s">
        <v>194</v>
      </c>
      <c r="D77" s="213"/>
      <c r="E77" s="213"/>
      <c r="F77" s="213"/>
      <c r="G77" s="213"/>
      <c r="H77" s="213"/>
      <c r="I77" s="148"/>
      <c r="J77" s="191">
        <f>'Tabеla 4'!J77/'Tabеla 4'!J$77</f>
        <v>1</v>
      </c>
      <c r="K77" s="191">
        <f>'Tabеla 4'!K77/'Tabеla 4'!K$77</f>
        <v>1</v>
      </c>
      <c r="L77" s="191">
        <f>'Tabеla 4'!L77/'Tabеla 4'!L$77</f>
        <v>1</v>
      </c>
      <c r="M77" s="191">
        <f>'Tabеla 4'!M77/'Tabеla 4'!M$77</f>
        <v>1</v>
      </c>
      <c r="N77" s="191">
        <f>'Tabеla 4'!N77/'Tabеla 4'!N$77</f>
        <v>1</v>
      </c>
      <c r="O77" s="191">
        <f>'Tabеla 4'!O77/'Tabеla 4'!O$77</f>
        <v>1</v>
      </c>
      <c r="P77" s="191">
        <f>'Tabеla 4'!P77/'Tabеla 4'!P$77</f>
        <v>1</v>
      </c>
      <c r="Q77" s="191">
        <f>'Tabеla 4'!Q77/'Tabеla 4'!Q$77</f>
        <v>1</v>
      </c>
      <c r="R77" s="191">
        <f>'Tabеla 4'!R77/'Tabеla 4'!R$77</f>
        <v>1</v>
      </c>
      <c r="S77" s="191">
        <f>'Tabеla 4'!S77/'Tabеla 4'!S$77</f>
        <v>1</v>
      </c>
      <c r="T77" s="191">
        <f>'Tabеla 4'!T77/'Tabеla 4'!T$77</f>
        <v>1</v>
      </c>
      <c r="U77" s="191">
        <f>'Tabеla 4'!U77/'Tabеla 4'!U$77</f>
        <v>1</v>
      </c>
      <c r="V77" s="191">
        <f>'Tabеla 4'!V77/'Tabеla 4'!V$77</f>
        <v>1</v>
      </c>
      <c r="W77" s="191">
        <f>'Tabеla 4'!W77/'Tabеla 4'!W$77</f>
        <v>1</v>
      </c>
      <c r="X77" s="191">
        <f>'Tabеla 4'!X77/'Tabеla 4'!X$77</f>
        <v>1</v>
      </c>
      <c r="Y77" s="191">
        <f>'Tabеla 4'!Y77/'Tabеla 4'!Y$77</f>
        <v>1</v>
      </c>
      <c r="Z77" s="191">
        <f>'Tabеla 4'!Z77/'Tabеla 4'!Z$77</f>
        <v>1</v>
      </c>
      <c r="AA77" s="191">
        <f>'Tabеla 4'!AA77/'Tabеla 4'!AA$77</f>
        <v>1</v>
      </c>
      <c r="AB77" s="191">
        <f>'Tabеla 4'!AB77/'Tabеla 4'!AB$77</f>
        <v>1</v>
      </c>
      <c r="AC77" s="191">
        <f>'Tabеla 4'!AC77/'Tabеla 4'!AC$77</f>
        <v>1</v>
      </c>
      <c r="AD77" s="191">
        <f>'Tabеla 4'!AD77/'Tabеla 4'!AD$77</f>
        <v>1</v>
      </c>
      <c r="AE77" s="191">
        <f>'Tabеla 4'!AE77/'Tabеla 4'!AE$77</f>
        <v>1</v>
      </c>
      <c r="AF77" s="191">
        <f>'Tabеla 4'!AF77/'Tabеla 4'!AF$77</f>
        <v>1</v>
      </c>
      <c r="AG77" s="191">
        <f>'Tabеla 4'!AG77/'Tabеla 4'!AG$77</f>
        <v>1</v>
      </c>
      <c r="AH77" s="191">
        <f>'Tabеla 4'!AH77/'Tabеla 4'!AH$77</f>
        <v>1</v>
      </c>
      <c r="AI77" s="191">
        <f>'Tabеla 4'!AI77/'Tabеla 4'!AI$77</f>
        <v>1</v>
      </c>
      <c r="AJ77" s="191">
        <f>'Tabеla 4'!AJ77/'Tabеla 4'!AJ$77</f>
        <v>1</v>
      </c>
      <c r="AK77" s="191">
        <f>'Tabеla 4'!AK77/'Tabеla 4'!AK$77</f>
        <v>1</v>
      </c>
      <c r="AL77" s="191">
        <f>'Tabеla 4'!AL77/'Tabеla 4'!AL$77</f>
        <v>1</v>
      </c>
      <c r="AM77" s="191">
        <f>'Tabеla 4'!AM77/'Tabеla 4'!AM$77</f>
        <v>1</v>
      </c>
      <c r="AN77" s="191">
        <f>'Tabеla 4'!AN77/'Tabеla 4'!AN$77</f>
        <v>1</v>
      </c>
      <c r="AO77" s="191">
        <f>'Tabеla 4'!AO77/'Tabеla 4'!AO$77</f>
        <v>1</v>
      </c>
      <c r="AP77" s="191">
        <f>'Tabеla 4'!AP77/'Tabеla 4'!AP$77</f>
        <v>1</v>
      </c>
      <c r="AQ77" s="191">
        <f>'Tabеla 4'!AQ77/'Tabеla 4'!AQ$77</f>
        <v>1</v>
      </c>
      <c r="AR77" s="191">
        <f>'Tabеla 4'!AR77/'Tabеla 4'!AR$77</f>
        <v>1</v>
      </c>
      <c r="AS77" s="191">
        <f>'Tabеla 4'!AS77/'Tabеla 4'!AS$77</f>
        <v>1</v>
      </c>
      <c r="AT77" s="191">
        <f>'Tabеla 4'!AT77/'Tabеla 4'!AT$77</f>
        <v>1</v>
      </c>
      <c r="AU77" s="191">
        <f>'Tabеla 4'!AU77/'Tabеla 4'!AU$77</f>
        <v>1</v>
      </c>
      <c r="AV77" s="191">
        <f>'Tabеla 4'!AV77/'Tabеla 4'!AV$77</f>
        <v>1</v>
      </c>
      <c r="AW77" s="191">
        <f>'Tabеla 4'!AW77/'Tabеla 4'!AW$77</f>
        <v>1</v>
      </c>
      <c r="AX77" s="191">
        <f>'Tabеla 4'!AX77/'Tabеla 4'!AX$77</f>
        <v>1</v>
      </c>
      <c r="AY77" s="191">
        <f>'Tabеla 4'!AY77/'Tabеla 4'!AY$77</f>
        <v>1</v>
      </c>
      <c r="AZ77" s="191">
        <f>'Tabеla 4'!AZ77/'Tabеla 4'!AZ$77</f>
        <v>1</v>
      </c>
      <c r="BA77" s="191">
        <f>'Tabеla 4'!BA77/'Tabеla 4'!BA$77</f>
        <v>1</v>
      </c>
      <c r="BB77" s="191">
        <f>'Tabеla 4'!BB77/'Tabеla 4'!BB$77</f>
        <v>1</v>
      </c>
      <c r="BC77" s="191">
        <f>'Tabеla 4'!BC77/'Tabеla 4'!BC$77</f>
        <v>1</v>
      </c>
      <c r="BD77" s="191">
        <f>'Tabеla 4'!BD77/'Tabеla 4'!BD$77</f>
        <v>1</v>
      </c>
      <c r="BE77" s="191">
        <f>'Tabеla 4'!BE77/'Tabеla 4'!BE$77</f>
        <v>1</v>
      </c>
      <c r="BF77" s="191">
        <f>'Tabеla 4'!BF77/'Tabеla 4'!BF$77</f>
        <v>1</v>
      </c>
      <c r="BG77" s="149"/>
      <c r="BH77" s="150"/>
      <c r="BI77" s="151"/>
      <c r="BJ77" s="151"/>
    </row>
    <row r="78" spans="2:62" s="12" customFormat="1" ht="13.5" x14ac:dyDescent="0.25">
      <c r="B78" s="13"/>
      <c r="C78" s="14"/>
      <c r="D78" s="13"/>
      <c r="E78" s="13"/>
      <c r="F78" s="13"/>
      <c r="G78" s="15"/>
      <c r="H78" s="16"/>
      <c r="I78" s="17"/>
      <c r="J78" s="6"/>
      <c r="K78" s="6"/>
      <c r="L78" s="6"/>
      <c r="M78" s="7"/>
      <c r="N78" s="7"/>
      <c r="O78" s="6"/>
      <c r="P78" s="6"/>
      <c r="Q78" s="7"/>
      <c r="R78" s="6"/>
      <c r="S78" s="7"/>
      <c r="T78" s="7"/>
      <c r="U78" s="6"/>
      <c r="V78" s="7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8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8"/>
      <c r="AV78" s="6"/>
      <c r="AW78" s="6"/>
      <c r="AX78" s="6"/>
      <c r="AY78" s="6"/>
      <c r="AZ78" s="6"/>
      <c r="BA78" s="6"/>
      <c r="BB78" s="6"/>
      <c r="BC78" s="18"/>
      <c r="BD78" s="6"/>
      <c r="BE78" s="18"/>
      <c r="BF78" s="18"/>
      <c r="BG78" s="2"/>
      <c r="BH78" s="5"/>
      <c r="BI78" s="4"/>
      <c r="BJ78" s="4"/>
    </row>
    <row r="80" spans="2:62" x14ac:dyDescent="0.2">
      <c r="G80" s="1"/>
      <c r="H80" s="1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V80" s="5"/>
      <c r="AW80" s="5"/>
      <c r="AX80" s="5"/>
      <c r="AY80" s="5"/>
      <c r="AZ80" s="5"/>
      <c r="BA80" s="5"/>
      <c r="BB80" s="5"/>
      <c r="BD80" s="5"/>
      <c r="BG80" s="1"/>
      <c r="BI80" s="1"/>
      <c r="BJ80" s="1"/>
    </row>
  </sheetData>
  <sheetProtection formatCells="0" formatColumns="0"/>
  <mergeCells count="5">
    <mergeCell ref="BI2:BJ2"/>
    <mergeCell ref="C69:H69"/>
    <mergeCell ref="C70:H70"/>
    <mergeCell ref="C72:H72"/>
    <mergeCell ref="C77:H77"/>
  </mergeCells>
  <printOptions horizontalCentered="1"/>
  <pageMargins left="0" right="0" top="0" bottom="0" header="0.31496062992125984" footer="0.31496062992125984"/>
  <pageSetup paperSize="8" scale="64" fitToHeight="4" orientation="landscape" horizontalDpi="1200" verticalDpi="1200" r:id="rId1"/>
  <colBreaks count="1" manualBreakCount="1">
    <brk id="34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Tabеla 4</vt:lpstr>
      <vt:lpstr>Tabela 5</vt:lpstr>
      <vt:lpstr>'Tabela 5'!Print_Area</vt:lpstr>
      <vt:lpstr>'Tabеla 4'!Print_Area</vt:lpstr>
      <vt:lpstr>'Tabela 5'!Print_Titles</vt:lpstr>
      <vt:lpstr>'Tabеla 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2017-10-17T09:08:50Z</cp:lastPrinted>
  <dcterms:created xsi:type="dcterms:W3CDTF">2017-10-16T11:45:44Z</dcterms:created>
  <dcterms:modified xsi:type="dcterms:W3CDTF">2017-11-08T12:47:36Z</dcterms:modified>
</cp:coreProperties>
</file>