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00" yWindow="120" windowWidth="19440" windowHeight="9705"/>
  </bookViews>
  <sheets>
    <sheet name="Tabela 7 " sheetId="2" r:id="rId1"/>
  </sheets>
  <definedNames>
    <definedName name="_xlnm.Print_Area" localSheetId="0">'Tabela 7 '!$A$1:$H$52</definedName>
    <definedName name="евро" localSheetId="0">#REF!</definedName>
    <definedName name="евро">#REF!</definedName>
  </definedNames>
  <calcPr calcId="145621"/>
</workbook>
</file>

<file path=xl/calcChain.xml><?xml version="1.0" encoding="utf-8"?>
<calcChain xmlns="http://schemas.openxmlformats.org/spreadsheetml/2006/main">
  <c r="G7" i="2" l="1"/>
  <c r="G20" i="2"/>
  <c r="G17" i="2"/>
  <c r="G23" i="2"/>
  <c r="G48" i="2"/>
  <c r="G16" i="2"/>
  <c r="G37" i="2"/>
  <c r="G42" i="2"/>
  <c r="G11" i="2"/>
  <c r="G28" i="2"/>
  <c r="G43" i="2"/>
  <c r="G47" i="2"/>
  <c r="G13" i="2"/>
  <c r="G34" i="2"/>
  <c r="G18" i="2"/>
  <c r="G36" i="2"/>
  <c r="G32" i="2" l="1"/>
  <c r="G14" i="2"/>
  <c r="G8" i="2"/>
  <c r="G26" i="2"/>
  <c r="G41" i="2"/>
  <c r="G12" i="2"/>
  <c r="G49" i="2"/>
  <c r="G31" i="2"/>
  <c r="G24" i="2"/>
  <c r="G33" i="2"/>
  <c r="G6" i="2"/>
  <c r="G5" i="2"/>
  <c r="H8" i="2"/>
  <c r="G39" i="2"/>
  <c r="H13" i="2"/>
  <c r="H26" i="2"/>
  <c r="G44" i="2"/>
  <c r="G35" i="2"/>
  <c r="G30" i="2"/>
  <c r="H32" i="2"/>
  <c r="H14" i="2"/>
  <c r="H36" i="2"/>
  <c r="D52" i="2"/>
  <c r="H30" i="2"/>
  <c r="H18" i="2"/>
  <c r="H34" i="2"/>
  <c r="H41" i="2"/>
  <c r="H44" i="2"/>
  <c r="H47" i="2"/>
  <c r="H43" i="2"/>
  <c r="H28" i="2"/>
  <c r="H11" i="2"/>
  <c r="H42" i="2"/>
  <c r="H37" i="2"/>
  <c r="H16" i="2"/>
  <c r="H48" i="2"/>
  <c r="H23" i="2"/>
  <c r="H12" i="2"/>
  <c r="H49" i="2"/>
  <c r="H31" i="2"/>
  <c r="H24" i="2"/>
  <c r="C52" i="2"/>
  <c r="H17" i="2"/>
  <c r="H20" i="2"/>
  <c r="H7" i="2"/>
  <c r="G19" i="2"/>
  <c r="H33" i="2"/>
  <c r="H6" i="2"/>
  <c r="H35" i="2"/>
  <c r="H5" i="2"/>
  <c r="H39" i="2" l="1"/>
  <c r="G15" i="2"/>
  <c r="G25" i="2"/>
  <c r="H25" i="2"/>
  <c r="G46" i="2"/>
  <c r="H46" i="2"/>
  <c r="G10" i="2"/>
  <c r="H10" i="2"/>
  <c r="G21" i="2"/>
  <c r="H21" i="2"/>
  <c r="G9" i="2"/>
  <c r="H9" i="2"/>
  <c r="H15" i="2"/>
  <c r="G29" i="2"/>
  <c r="H29" i="2"/>
  <c r="G27" i="2"/>
  <c r="H27" i="2"/>
  <c r="G22" i="2"/>
  <c r="H22" i="2"/>
  <c r="G45" i="2"/>
  <c r="H45" i="2"/>
  <c r="G40" i="2"/>
  <c r="H40" i="2"/>
  <c r="G38" i="2"/>
  <c r="H38" i="2"/>
  <c r="F52" i="2"/>
  <c r="H19" i="2"/>
  <c r="G51" i="2" l="1"/>
  <c r="H51" i="2"/>
  <c r="E52" i="2"/>
  <c r="G52" i="2" s="1"/>
  <c r="G50" i="2"/>
  <c r="H50" i="2"/>
  <c r="H52" i="2" l="1"/>
</calcChain>
</file>

<file path=xl/sharedStrings.xml><?xml version="1.0" encoding="utf-8"?>
<sst xmlns="http://schemas.openxmlformats.org/spreadsheetml/2006/main" count="59" uniqueCount="59">
  <si>
    <t>у хиљадама динара</t>
  </si>
  <si>
    <t>НАЗИВ ОПШТИНЕ
ОДНОСНО ГРАДА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</si>
  <si>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</si>
  <si>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</si>
  <si>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</si>
  <si>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</si>
  <si>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</si>
  <si>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</si>
  <si>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</si>
  <si>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</si>
  <si>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</si>
  <si>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</si>
  <si>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</si>
  <si>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</si>
  <si>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</si>
  <si>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</si>
  <si>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</si>
  <si>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</si>
  <si>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</si>
  <si>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</si>
  <si>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</si>
  <si>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</si>
  <si>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</si>
  <si>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</si>
  <si>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</si>
  <si>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</si>
  <si>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</si>
  <si>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</si>
  <si>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</si>
  <si>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</si>
  <si>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</si>
  <si>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</si>
  <si>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</si>
  <si>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</si>
  <si>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</si>
  <si>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</si>
  <si>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</si>
  <si>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</si>
  <si>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</si>
  <si>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Вршац</t>
  </si>
  <si>
    <t>Зрењанин</t>
  </si>
  <si>
    <t>Кикинда</t>
  </si>
  <si>
    <t>Панчево</t>
  </si>
  <si>
    <t>Сомбор</t>
  </si>
  <si>
    <t>Сремска Митровица</t>
  </si>
  <si>
    <t>Суботица</t>
  </si>
  <si>
    <t>Нови Сад</t>
  </si>
  <si>
    <t>Табела 7</t>
  </si>
  <si>
    <t>Редни број</t>
  </si>
  <si>
    <t>НЕРАСПОРЕЂЕНИ 
ВИШАК ПРИХОДА 
И ПРИМАЊА И
 ПРЕНЕТА НЕУТРОШЕНА 
СРЕДСТВА ИЗ
 РАНИЈИХ ГОДИНА</t>
  </si>
  <si>
    <t>НЕУТРОШЕНА СРЕДСТВА   
(4-5)</t>
  </si>
  <si>
    <t>%
утрошка
средстава
(5:4)</t>
  </si>
  <si>
    <t>ИЗВРШЕНИ РАСХОДИ
 И ИЗДАЦИ
 I-VI 2017.</t>
  </si>
  <si>
    <r>
      <rPr>
        <sz val="9"/>
        <rFont val="Calibri"/>
        <family val="2"/>
        <scheme val="minor"/>
      </rPr>
      <t>УКУПНО</t>
    </r>
    <r>
      <rPr>
        <b/>
        <sz val="9"/>
        <rFont val="Calibri"/>
        <family val="2"/>
        <scheme val="minor"/>
      </rPr>
      <t xml:space="preserve">
РАСПОЛОЖИВА
СРЕДСТВА
 I-VI 2017.
</t>
    </r>
    <r>
      <rPr>
        <sz val="9"/>
        <rFont val="Calibri"/>
        <family val="2"/>
        <scheme val="minor"/>
      </rPr>
      <t>(2+3)</t>
    </r>
  </si>
  <si>
    <t>УКУПНО</t>
  </si>
  <si>
    <t>УКУПНО ГРАДОВИ</t>
  </si>
  <si>
    <t>УКУПНО ОПШТИНЕ</t>
  </si>
  <si>
    <t>ОСТВАРЕНИ ПРИХОДИ
 I-VI 2017.</t>
  </si>
  <si>
    <t>ПРЕГЛЕД РАСПОЛОЖИВИХ И УТРОШЕНИХ СРЕДСТАВА БУЏЕТА ОПШТИНА И ГРАДОВА 
 У ПЕРИОДУ ЈАНУАР - ЈУН 2017.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</si>
</sst>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</font>
    <font>
      <b/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  <charset val="1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78">
    <xf numFmtId="0" fontId="0" fillId="0" borderId="0"/>
    <xf numFmtId="0" fontId="2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8" applyNumberFormat="0" applyAlignment="0" applyProtection="0"/>
    <xf numFmtId="0" fontId="14" fillId="21" borderId="9" applyNumberFormat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8" applyNumberFormat="0" applyAlignment="0" applyProtection="0"/>
    <xf numFmtId="0" fontId="22" fillId="0" borderId="13" applyNumberFormat="0" applyFill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9" fillId="0" borderId="0"/>
    <xf numFmtId="0" fontId="10" fillId="23" borderId="14" applyNumberFormat="0" applyFont="0" applyAlignment="0" applyProtection="0"/>
    <xf numFmtId="0" fontId="29" fillId="20" borderId="15" applyNumberFormat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2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3" fontId="6" fillId="0" borderId="1" xfId="1" applyNumberFormat="1" applyFont="1" applyBorder="1"/>
    <xf numFmtId="0" fontId="7" fillId="0" borderId="0" xfId="0" applyFont="1"/>
    <xf numFmtId="0" fontId="6" fillId="0" borderId="2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/>
    </xf>
    <xf numFmtId="3" fontId="6" fillId="0" borderId="3" xfId="1" applyNumberFormat="1" applyFont="1" applyBorder="1" applyAlignment="1">
      <alignment horizontal="center"/>
    </xf>
    <xf numFmtId="0" fontId="6" fillId="0" borderId="4" xfId="1" applyFont="1" applyBorder="1"/>
    <xf numFmtId="3" fontId="6" fillId="0" borderId="4" xfId="2" applyNumberFormat="1" applyFont="1" applyFill="1" applyBorder="1"/>
    <xf numFmtId="3" fontId="6" fillId="0" borderId="4" xfId="1" applyNumberFormat="1" applyFont="1" applyBorder="1"/>
    <xf numFmtId="0" fontId="6" fillId="0" borderId="5" xfId="1" applyFont="1" applyBorder="1" applyAlignment="1">
      <alignment horizontal="center"/>
    </xf>
    <xf numFmtId="0" fontId="6" fillId="0" borderId="5" xfId="1" applyFont="1" applyBorder="1"/>
    <xf numFmtId="3" fontId="6" fillId="0" borderId="5" xfId="1" applyNumberFormat="1" applyFont="1" applyBorder="1"/>
    <xf numFmtId="0" fontId="6" fillId="0" borderId="5" xfId="1" applyFont="1" applyFill="1" applyBorder="1"/>
    <xf numFmtId="3" fontId="6" fillId="0" borderId="5" xfId="1" applyNumberFormat="1" applyFont="1" applyFill="1" applyBorder="1"/>
    <xf numFmtId="3" fontId="6" fillId="0" borderId="5" xfId="2" applyNumberFormat="1" applyFont="1" applyFill="1" applyBorder="1"/>
    <xf numFmtId="3" fontId="6" fillId="0" borderId="7" xfId="2" applyNumberFormat="1" applyFont="1" applyFill="1" applyBorder="1"/>
    <xf numFmtId="3" fontId="6" fillId="0" borderId="6" xfId="1" applyNumberFormat="1" applyFont="1" applyBorder="1"/>
    <xf numFmtId="3" fontId="4" fillId="0" borderId="0" xfId="0" applyNumberFormat="1" applyFont="1"/>
    <xf numFmtId="0" fontId="6" fillId="0" borderId="2" xfId="1" applyFont="1" applyFill="1" applyBorder="1" applyAlignment="1">
      <alignment horizontal="center" vertical="center" textRotation="90" wrapText="1"/>
    </xf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3" fontId="3" fillId="0" borderId="4" xfId="2" applyNumberFormat="1" applyFont="1" applyFill="1" applyBorder="1"/>
    <xf numFmtId="3" fontId="3" fillId="0" borderId="5" xfId="1" applyNumberFormat="1" applyFont="1" applyBorder="1"/>
    <xf numFmtId="0" fontId="33" fillId="0" borderId="0" xfId="0" applyFon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/>
    <xf numFmtId="2" fontId="3" fillId="0" borderId="5" xfId="1" applyNumberFormat="1" applyFont="1" applyBorder="1" applyAlignment="1">
      <alignment wrapText="1"/>
    </xf>
    <xf numFmtId="2" fontId="3" fillId="0" borderId="4" xfId="1" applyNumberFormat="1" applyFont="1" applyBorder="1" applyAlignment="1">
      <alignment wrapText="1"/>
    </xf>
    <xf numFmtId="0" fontId="6" fillId="0" borderId="6" xfId="1" applyFont="1" applyBorder="1"/>
    <xf numFmtId="3" fontId="5" fillId="24" borderId="3" xfId="1" applyNumberFormat="1" applyFont="1" applyFill="1" applyBorder="1"/>
    <xf numFmtId="3" fontId="5" fillId="25" borderId="3" xfId="1" applyNumberFormat="1" applyFont="1" applyFill="1" applyBorder="1"/>
    <xf numFmtId="3" fontId="34" fillId="26" borderId="3" xfId="1" applyNumberFormat="1" applyFont="1" applyFill="1" applyBorder="1"/>
    <xf numFmtId="3" fontId="5" fillId="0" borderId="20" xfId="1" applyNumberFormat="1" applyFont="1" applyFill="1" applyBorder="1" applyAlignment="1">
      <alignment horizontal="center" vertical="center" wrapText="1"/>
    </xf>
    <xf numFmtId="3" fontId="6" fillId="0" borderId="17" xfId="1" applyNumberFormat="1" applyFont="1" applyBorder="1" applyAlignment="1">
      <alignment horizontal="center"/>
    </xf>
    <xf numFmtId="3" fontId="3" fillId="0" borderId="21" xfId="1" applyNumberFormat="1" applyFont="1" applyBorder="1"/>
    <xf numFmtId="3" fontId="3" fillId="0" borderId="22" xfId="1" applyNumberFormat="1" applyFont="1" applyBorder="1"/>
    <xf numFmtId="3" fontId="6" fillId="0" borderId="22" xfId="1" applyNumberFormat="1" applyFont="1" applyBorder="1"/>
    <xf numFmtId="3" fontId="6" fillId="0" borderId="22" xfId="1" applyNumberFormat="1" applyFont="1" applyFill="1" applyBorder="1"/>
    <xf numFmtId="3" fontId="6" fillId="0" borderId="21" xfId="1" applyNumberFormat="1" applyFont="1" applyBorder="1"/>
    <xf numFmtId="3" fontId="6" fillId="0" borderId="20" xfId="1" applyNumberFormat="1" applyFont="1" applyBorder="1"/>
    <xf numFmtId="3" fontId="5" fillId="24" borderId="17" xfId="1" applyNumberFormat="1" applyFont="1" applyFill="1" applyBorder="1"/>
    <xf numFmtId="3" fontId="5" fillId="25" borderId="17" xfId="1" applyNumberFormat="1" applyFont="1" applyFill="1" applyBorder="1"/>
    <xf numFmtId="3" fontId="34" fillId="26" borderId="17" xfId="1" applyNumberFormat="1" applyFont="1" applyFill="1" applyBorder="1"/>
    <xf numFmtId="3" fontId="6" fillId="0" borderId="18" xfId="1" applyNumberFormat="1" applyFont="1" applyBorder="1" applyAlignment="1">
      <alignment horizontal="center"/>
    </xf>
    <xf numFmtId="164" fontId="3" fillId="0" borderId="24" xfId="1" applyNumberFormat="1" applyFont="1" applyBorder="1"/>
    <xf numFmtId="164" fontId="3" fillId="0" borderId="25" xfId="1" applyNumberFormat="1" applyFont="1" applyBorder="1"/>
    <xf numFmtId="164" fontId="8" fillId="0" borderId="25" xfId="1" applyNumberFormat="1" applyFont="1" applyBorder="1"/>
    <xf numFmtId="164" fontId="8" fillId="0" borderId="25" xfId="1" applyNumberFormat="1" applyFont="1" applyFill="1" applyBorder="1"/>
    <xf numFmtId="164" fontId="8" fillId="0" borderId="24" xfId="1" applyNumberFormat="1" applyFont="1" applyBorder="1"/>
    <xf numFmtId="164" fontId="8" fillId="0" borderId="26" xfId="1" applyNumberFormat="1" applyFont="1" applyBorder="1"/>
    <xf numFmtId="164" fontId="3" fillId="24" borderId="18" xfId="1" applyNumberFormat="1" applyFont="1" applyFill="1" applyBorder="1"/>
    <xf numFmtId="164" fontId="3" fillId="25" borderId="18" xfId="1" applyNumberFormat="1" applyFont="1" applyFill="1" applyBorder="1"/>
    <xf numFmtId="164" fontId="35" fillId="26" borderId="18" xfId="1" applyNumberFormat="1" applyFont="1" applyFill="1" applyBorder="1"/>
    <xf numFmtId="3" fontId="6" fillId="0" borderId="19" xfId="1" applyNumberFormat="1" applyFont="1" applyBorder="1" applyAlignment="1">
      <alignment horizontal="center"/>
    </xf>
    <xf numFmtId="3" fontId="3" fillId="0" borderId="27" xfId="1" applyNumberFormat="1" applyFont="1" applyBorder="1"/>
    <xf numFmtId="3" fontId="3" fillId="0" borderId="28" xfId="1" applyNumberFormat="1" applyFont="1" applyBorder="1"/>
    <xf numFmtId="3" fontId="6" fillId="0" borderId="28" xfId="1" applyNumberFormat="1" applyFont="1" applyBorder="1"/>
    <xf numFmtId="3" fontId="6" fillId="0" borderId="28" xfId="1" applyNumberFormat="1" applyFont="1" applyFill="1" applyBorder="1"/>
    <xf numFmtId="3" fontId="6" fillId="0" borderId="27" xfId="1" applyNumberFormat="1" applyFont="1" applyBorder="1"/>
    <xf numFmtId="3" fontId="6" fillId="0" borderId="29" xfId="1" applyNumberFormat="1" applyFont="1" applyBorder="1"/>
    <xf numFmtId="3" fontId="5" fillId="24" borderId="19" xfId="1" applyNumberFormat="1" applyFont="1" applyFill="1" applyBorder="1"/>
    <xf numFmtId="3" fontId="5" fillId="25" borderId="19" xfId="1" applyNumberFormat="1" applyFont="1" applyFill="1" applyBorder="1"/>
    <xf numFmtId="3" fontId="34" fillId="26" borderId="19" xfId="1" applyNumberFormat="1" applyFont="1" applyFill="1" applyBorder="1"/>
    <xf numFmtId="0" fontId="3" fillId="27" borderId="5" xfId="1" applyFont="1" applyFill="1" applyBorder="1" applyAlignment="1">
      <alignment horizontal="center"/>
    </xf>
    <xf numFmtId="0" fontId="3" fillId="27" borderId="5" xfId="1" applyFont="1" applyFill="1" applyBorder="1"/>
    <xf numFmtId="3" fontId="3" fillId="27" borderId="4" xfId="2" applyNumberFormat="1" applyFont="1" applyFill="1" applyBorder="1"/>
    <xf numFmtId="3" fontId="3" fillId="27" borderId="4" xfId="1" applyNumberFormat="1" applyFont="1" applyFill="1" applyBorder="1"/>
    <xf numFmtId="3" fontId="3" fillId="27" borderId="5" xfId="1" applyNumberFormat="1" applyFont="1" applyFill="1" applyBorder="1"/>
    <xf numFmtId="3" fontId="3" fillId="27" borderId="22" xfId="1" applyNumberFormat="1" applyFont="1" applyFill="1" applyBorder="1"/>
    <xf numFmtId="3" fontId="3" fillId="27" borderId="28" xfId="1" applyNumberFormat="1" applyFont="1" applyFill="1" applyBorder="1"/>
    <xf numFmtId="164" fontId="3" fillId="27" borderId="25" xfId="1" applyNumberFormat="1" applyFont="1" applyFill="1" applyBorder="1"/>
    <xf numFmtId="0" fontId="6" fillId="27" borderId="5" xfId="1" applyFont="1" applyFill="1" applyBorder="1" applyAlignment="1">
      <alignment horizontal="center"/>
    </xf>
    <xf numFmtId="0" fontId="6" fillId="27" borderId="5" xfId="1" applyFont="1" applyFill="1" applyBorder="1"/>
    <xf numFmtId="3" fontId="6" fillId="27" borderId="4" xfId="2" applyNumberFormat="1" applyFont="1" applyFill="1" applyBorder="1"/>
    <xf numFmtId="3" fontId="6" fillId="27" borderId="5" xfId="1" applyNumberFormat="1" applyFont="1" applyFill="1" applyBorder="1"/>
    <xf numFmtId="3" fontId="6" fillId="27" borderId="22" xfId="1" applyNumberFormat="1" applyFont="1" applyFill="1" applyBorder="1"/>
    <xf numFmtId="3" fontId="6" fillId="27" borderId="28" xfId="1" applyNumberFormat="1" applyFont="1" applyFill="1" applyBorder="1"/>
    <xf numFmtId="164" fontId="8" fillId="27" borderId="25" xfId="1" applyNumberFormat="1" applyFont="1" applyFill="1" applyBorder="1"/>
    <xf numFmtId="0" fontId="6" fillId="27" borderId="4" xfId="1" applyFont="1" applyFill="1" applyBorder="1"/>
    <xf numFmtId="3" fontId="6" fillId="27" borderId="4" xfId="1" applyNumberFormat="1" applyFont="1" applyFill="1" applyBorder="1"/>
    <xf numFmtId="3" fontId="6" fillId="27" borderId="21" xfId="1" applyNumberFormat="1" applyFont="1" applyFill="1" applyBorder="1"/>
    <xf numFmtId="3" fontId="6" fillId="27" borderId="27" xfId="1" applyNumberFormat="1" applyFont="1" applyFill="1" applyBorder="1"/>
    <xf numFmtId="164" fontId="8" fillId="27" borderId="24" xfId="1" applyNumberFormat="1" applyFont="1" applyFill="1" applyBorder="1"/>
    <xf numFmtId="3" fontId="6" fillId="27" borderId="5" xfId="2" applyNumberFormat="1" applyFont="1" applyFill="1" applyBorder="1"/>
    <xf numFmtId="3" fontId="5" fillId="0" borderId="19" xfId="1" applyNumberFormat="1" applyFont="1" applyFill="1" applyBorder="1" applyAlignment="1">
      <alignment horizontal="center" vertical="center" wrapText="1"/>
    </xf>
    <xf numFmtId="10" fontId="8" fillId="0" borderId="23" xfId="1" applyNumberFormat="1" applyFont="1" applyFill="1" applyBorder="1" applyAlignment="1">
      <alignment horizontal="center" vertical="center" wrapText="1"/>
    </xf>
    <xf numFmtId="2" fontId="34" fillId="26" borderId="17" xfId="1" applyNumberFormat="1" applyFont="1" applyFill="1" applyBorder="1" applyAlignment="1">
      <alignment horizontal="center" wrapText="1"/>
    </xf>
    <xf numFmtId="2" fontId="34" fillId="26" borderId="18" xfId="1" applyNumberFormat="1" applyFont="1" applyFill="1" applyBorder="1" applyAlignment="1">
      <alignment horizont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/>
    </xf>
    <xf numFmtId="3" fontId="8" fillId="0" borderId="1" xfId="1" applyNumberFormat="1" applyFont="1" applyBorder="1" applyAlignment="1">
      <alignment horizontal="right"/>
    </xf>
    <xf numFmtId="0" fontId="5" fillId="24" borderId="17" xfId="1" applyFont="1" applyFill="1" applyBorder="1" applyAlignment="1">
      <alignment horizontal="center"/>
    </xf>
    <xf numFmtId="0" fontId="5" fillId="24" borderId="18" xfId="1" applyFont="1" applyFill="1" applyBorder="1" applyAlignment="1">
      <alignment horizontal="center"/>
    </xf>
    <xf numFmtId="2" fontId="5" fillId="25" borderId="17" xfId="1" applyNumberFormat="1" applyFont="1" applyFill="1" applyBorder="1" applyAlignment="1">
      <alignment horizontal="center" wrapText="1"/>
    </xf>
    <xf numFmtId="2" fontId="5" fillId="25" borderId="18" xfId="1" applyNumberFormat="1" applyFont="1" applyFill="1" applyBorder="1" applyAlignment="1">
      <alignment horizontal="center" wrapText="1"/>
    </xf>
  </cellXfs>
  <cellStyles count="78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cel Built-in Normal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1"/>
    <cellStyle name="Normal 2 10" xfId="40"/>
    <cellStyle name="Normal 2 2" xfId="41"/>
    <cellStyle name="Normal 2 2 2" xfId="42"/>
    <cellStyle name="Normal 2 3" xfId="43"/>
    <cellStyle name="Normal 2 4" xfId="44"/>
    <cellStyle name="Normal 2 5" xfId="45"/>
    <cellStyle name="Normal 2 6" xfId="46"/>
    <cellStyle name="Normal 2 7" xfId="47"/>
    <cellStyle name="Normal 2 8" xfId="48"/>
    <cellStyle name="Normal 2 9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 7" xfId="56"/>
    <cellStyle name="Normal 3 8" xfId="57"/>
    <cellStyle name="Normal 3 9" xfId="58"/>
    <cellStyle name="Normal 4" xfId="59"/>
    <cellStyle name="Normal 5" xfId="60"/>
    <cellStyle name="Normal 6" xfId="61"/>
    <cellStyle name="Normal 6 2" xfId="62"/>
    <cellStyle name="Normal 6 3" xfId="63"/>
    <cellStyle name="Normal 6 4" xfId="64"/>
    <cellStyle name="Normal 6 5" xfId="65"/>
    <cellStyle name="Normal 7" xfId="66"/>
    <cellStyle name="Normal 7 2" xfId="67"/>
    <cellStyle name="Normal 7 3" xfId="68"/>
    <cellStyle name="Normal 7 4" xfId="69"/>
    <cellStyle name="Normal 8" xfId="70"/>
    <cellStyle name="Normal 8 2" xfId="71"/>
    <cellStyle name="Normal 9" xfId="72"/>
    <cellStyle name="Normal_Tabela broj 1" xfId="2"/>
    <cellStyle name="Note 2" xfId="73"/>
    <cellStyle name="Output 2" xfId="74"/>
    <cellStyle name="Title 2" xfId="75"/>
    <cellStyle name="Total 2" xfId="76"/>
    <cellStyle name="Warning Text 2" xfId="77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5"/>
  <sheetViews>
    <sheetView tabSelected="1" zoomScale="110" zoomScaleNormal="110" workbookViewId="0">
      <pane xSplit="2" ySplit="4" topLeftCell="C38" activePane="bottomRight" state="frozen"/>
      <selection pane="topRight" activeCell="C1" sqref="C1"/>
      <selection pane="bottomLeft" activeCell="A5" sqref="A5"/>
      <selection pane="bottomRight" activeCell="G56" sqref="G56"/>
    </sheetView>
  </sheetViews>
  <sheetFormatPr defaultRowHeight="12" x14ac:dyDescent="0.2"/>
  <cols>
    <col min="1" max="1" width="3.19921875" style="1" bestFit="1" customWidth="1"/>
    <col min="2" max="3" width="12.296875" style="1" customWidth="1"/>
    <col min="4" max="4" width="8.09765625" style="1" customWidth="1"/>
    <col min="5" max="5" width="9.59765625" style="1" customWidth="1"/>
    <col min="6" max="6" width="8.09765625" style="1" customWidth="1"/>
    <col min="7" max="7" width="8.5" style="1" customWidth="1"/>
    <col min="8" max="8" width="6.69921875" style="1" bestFit="1" customWidth="1"/>
    <col min="9" max="16384" width="8.796875" style="1"/>
  </cols>
  <sheetData>
    <row r="1" spans="1:8" ht="21" customHeight="1" x14ac:dyDescent="0.2">
      <c r="A1" s="91" t="s">
        <v>58</v>
      </c>
      <c r="B1" s="91"/>
      <c r="C1" s="91"/>
      <c r="D1" s="91"/>
      <c r="E1" s="91"/>
      <c r="F1" s="91"/>
      <c r="G1" s="91"/>
      <c r="H1" s="91"/>
    </row>
    <row r="2" spans="1:8" s="3" customFormat="1" ht="14.25" customHeight="1" thickBot="1" x14ac:dyDescent="0.25">
      <c r="A2" s="92" t="s">
        <v>47</v>
      </c>
      <c r="B2" s="92"/>
      <c r="C2" s="2"/>
      <c r="D2" s="2"/>
      <c r="E2" s="2"/>
      <c r="F2" s="93" t="s">
        <v>0</v>
      </c>
      <c r="G2" s="93"/>
      <c r="H2" s="93"/>
    </row>
    <row r="3" spans="1:8" ht="85.5" thickTop="1" thickBot="1" x14ac:dyDescent="0.25">
      <c r="A3" s="21" t="s">
        <v>48</v>
      </c>
      <c r="B3" s="4" t="s">
        <v>1</v>
      </c>
      <c r="C3" s="5" t="s">
        <v>49</v>
      </c>
      <c r="D3" s="5" t="s">
        <v>57</v>
      </c>
      <c r="E3" s="6" t="s">
        <v>53</v>
      </c>
      <c r="F3" s="35" t="s">
        <v>52</v>
      </c>
      <c r="G3" s="87" t="s">
        <v>50</v>
      </c>
      <c r="H3" s="88" t="s">
        <v>51</v>
      </c>
    </row>
    <row r="4" spans="1:8" s="3" customFormat="1" ht="13.5" thickTop="1" thickBot="1" x14ac:dyDescent="0.25">
      <c r="A4" s="7"/>
      <c r="B4" s="7">
        <v>1</v>
      </c>
      <c r="C4" s="8">
        <v>2</v>
      </c>
      <c r="D4" s="8">
        <v>3</v>
      </c>
      <c r="E4" s="8">
        <v>4</v>
      </c>
      <c r="F4" s="36">
        <v>5</v>
      </c>
      <c r="G4" s="56">
        <v>6</v>
      </c>
      <c r="H4" s="46">
        <v>7</v>
      </c>
    </row>
    <row r="5" spans="1:8" ht="12.75" thickTop="1" x14ac:dyDescent="0.2">
      <c r="A5" s="27">
        <v>1</v>
      </c>
      <c r="B5" s="30" t="s">
        <v>46</v>
      </c>
      <c r="C5" s="24">
        <v>2264162</v>
      </c>
      <c r="D5" s="28">
        <v>8908365</v>
      </c>
      <c r="E5" s="28">
        <v>11172527</v>
      </c>
      <c r="F5" s="37">
        <v>5697459</v>
      </c>
      <c r="G5" s="57">
        <f t="shared" ref="G5:G50" si="0">E5-F5</f>
        <v>5475068</v>
      </c>
      <c r="H5" s="47">
        <f t="shared" ref="H5:H50" si="1">F5/E5</f>
        <v>0.50995258279527989</v>
      </c>
    </row>
    <row r="6" spans="1:8" x14ac:dyDescent="0.2">
      <c r="A6" s="66">
        <v>2</v>
      </c>
      <c r="B6" s="67" t="s">
        <v>42</v>
      </c>
      <c r="C6" s="68">
        <v>845615</v>
      </c>
      <c r="D6" s="69">
        <v>2149965</v>
      </c>
      <c r="E6" s="70">
        <v>2995580</v>
      </c>
      <c r="F6" s="71">
        <v>2222654</v>
      </c>
      <c r="G6" s="72">
        <f t="shared" si="0"/>
        <v>772926</v>
      </c>
      <c r="H6" s="73">
        <f t="shared" si="1"/>
        <v>0.74197784736177974</v>
      </c>
    </row>
    <row r="7" spans="1:8" x14ac:dyDescent="0.2">
      <c r="A7" s="22">
        <v>3</v>
      </c>
      <c r="B7" s="23" t="s">
        <v>45</v>
      </c>
      <c r="C7" s="24">
        <v>339991</v>
      </c>
      <c r="D7" s="25">
        <v>2480578</v>
      </c>
      <c r="E7" s="25">
        <v>2820569</v>
      </c>
      <c r="F7" s="38">
        <v>2366646</v>
      </c>
      <c r="G7" s="58">
        <f t="shared" si="0"/>
        <v>453923</v>
      </c>
      <c r="H7" s="48">
        <f t="shared" si="1"/>
        <v>0.83906686913172479</v>
      </c>
    </row>
    <row r="8" spans="1:8" x14ac:dyDescent="0.2">
      <c r="A8" s="74">
        <v>4</v>
      </c>
      <c r="B8" s="75" t="s">
        <v>7</v>
      </c>
      <c r="C8" s="76">
        <v>403009</v>
      </c>
      <c r="D8" s="77">
        <v>470049</v>
      </c>
      <c r="E8" s="77">
        <v>873058</v>
      </c>
      <c r="F8" s="78">
        <v>517892</v>
      </c>
      <c r="G8" s="79">
        <f t="shared" si="0"/>
        <v>355166</v>
      </c>
      <c r="H8" s="80">
        <f t="shared" si="1"/>
        <v>0.59319312119011569</v>
      </c>
    </row>
    <row r="9" spans="1:8" x14ac:dyDescent="0.2">
      <c r="A9" s="12">
        <v>5</v>
      </c>
      <c r="B9" s="13" t="s">
        <v>19</v>
      </c>
      <c r="C9" s="10">
        <v>320013</v>
      </c>
      <c r="D9" s="14">
        <v>424326</v>
      </c>
      <c r="E9" s="14">
        <v>744339</v>
      </c>
      <c r="F9" s="39">
        <v>402662</v>
      </c>
      <c r="G9" s="59">
        <f t="shared" si="0"/>
        <v>341677</v>
      </c>
      <c r="H9" s="49">
        <f t="shared" si="1"/>
        <v>0.54096587710707089</v>
      </c>
    </row>
    <row r="10" spans="1:8" x14ac:dyDescent="0.2">
      <c r="A10" s="74">
        <v>6</v>
      </c>
      <c r="B10" s="75" t="s">
        <v>27</v>
      </c>
      <c r="C10" s="76">
        <v>0</v>
      </c>
      <c r="D10" s="77">
        <v>642072</v>
      </c>
      <c r="E10" s="77">
        <v>642072</v>
      </c>
      <c r="F10" s="78">
        <v>328563</v>
      </c>
      <c r="G10" s="79">
        <f t="shared" si="0"/>
        <v>313509</v>
      </c>
      <c r="H10" s="80">
        <f t="shared" si="1"/>
        <v>0.51172298433820507</v>
      </c>
    </row>
    <row r="11" spans="1:8" x14ac:dyDescent="0.2">
      <c r="A11" s="12">
        <v>7</v>
      </c>
      <c r="B11" s="13" t="s">
        <v>20</v>
      </c>
      <c r="C11" s="10">
        <v>301204</v>
      </c>
      <c r="D11" s="14">
        <v>613765</v>
      </c>
      <c r="E11" s="14">
        <v>914969</v>
      </c>
      <c r="F11" s="39">
        <v>630160</v>
      </c>
      <c r="G11" s="59">
        <f t="shared" si="0"/>
        <v>284809</v>
      </c>
      <c r="H11" s="49">
        <f t="shared" si="1"/>
        <v>0.68872278732940684</v>
      </c>
    </row>
    <row r="12" spans="1:8" x14ac:dyDescent="0.2">
      <c r="A12" s="74">
        <v>8</v>
      </c>
      <c r="B12" s="75" t="s">
        <v>32</v>
      </c>
      <c r="C12" s="76">
        <v>226139</v>
      </c>
      <c r="D12" s="77">
        <v>275830</v>
      </c>
      <c r="E12" s="77">
        <v>501969</v>
      </c>
      <c r="F12" s="78">
        <v>253742</v>
      </c>
      <c r="G12" s="79">
        <f t="shared" si="0"/>
        <v>248227</v>
      </c>
      <c r="H12" s="80">
        <f t="shared" si="1"/>
        <v>0.50549336712028037</v>
      </c>
    </row>
    <row r="13" spans="1:8" x14ac:dyDescent="0.2">
      <c r="A13" s="12">
        <v>9</v>
      </c>
      <c r="B13" s="13" t="s">
        <v>11</v>
      </c>
      <c r="C13" s="10">
        <v>314117</v>
      </c>
      <c r="D13" s="14">
        <v>533324</v>
      </c>
      <c r="E13" s="14">
        <v>847441</v>
      </c>
      <c r="F13" s="39">
        <v>610416</v>
      </c>
      <c r="G13" s="59">
        <f t="shared" si="0"/>
        <v>237025</v>
      </c>
      <c r="H13" s="49">
        <f t="shared" si="1"/>
        <v>0.72030501238434297</v>
      </c>
    </row>
    <row r="14" spans="1:8" x14ac:dyDescent="0.2">
      <c r="A14" s="74">
        <v>10</v>
      </c>
      <c r="B14" s="75" t="s">
        <v>5</v>
      </c>
      <c r="C14" s="76">
        <v>193773</v>
      </c>
      <c r="D14" s="77">
        <v>187508</v>
      </c>
      <c r="E14" s="77">
        <v>381281</v>
      </c>
      <c r="F14" s="78">
        <v>212949</v>
      </c>
      <c r="G14" s="79">
        <f t="shared" si="0"/>
        <v>168332</v>
      </c>
      <c r="H14" s="80">
        <f t="shared" si="1"/>
        <v>0.55850934087982351</v>
      </c>
    </row>
    <row r="15" spans="1:8" x14ac:dyDescent="0.2">
      <c r="A15" s="22">
        <v>11</v>
      </c>
      <c r="B15" s="23" t="s">
        <v>39</v>
      </c>
      <c r="C15" s="24">
        <v>145038</v>
      </c>
      <c r="D15" s="25">
        <v>801964</v>
      </c>
      <c r="E15" s="25">
        <v>947002</v>
      </c>
      <c r="F15" s="38">
        <v>787794</v>
      </c>
      <c r="G15" s="58">
        <f t="shared" si="0"/>
        <v>159208</v>
      </c>
      <c r="H15" s="48">
        <f t="shared" si="1"/>
        <v>0.83188208683825382</v>
      </c>
    </row>
    <row r="16" spans="1:8" x14ac:dyDescent="0.2">
      <c r="A16" s="74">
        <v>12</v>
      </c>
      <c r="B16" s="75" t="s">
        <v>26</v>
      </c>
      <c r="C16" s="76">
        <v>139880</v>
      </c>
      <c r="D16" s="77">
        <v>428132</v>
      </c>
      <c r="E16" s="77">
        <v>568012</v>
      </c>
      <c r="F16" s="78">
        <v>423741</v>
      </c>
      <c r="G16" s="79">
        <f t="shared" si="0"/>
        <v>144271</v>
      </c>
      <c r="H16" s="80">
        <f t="shared" si="1"/>
        <v>0.74600712661000124</v>
      </c>
    </row>
    <row r="17" spans="1:8" x14ac:dyDescent="0.2">
      <c r="A17" s="22">
        <v>13</v>
      </c>
      <c r="B17" s="23" t="s">
        <v>41</v>
      </c>
      <c r="C17" s="24">
        <v>59500</v>
      </c>
      <c r="D17" s="25">
        <v>1024077</v>
      </c>
      <c r="E17" s="25">
        <v>1083577</v>
      </c>
      <c r="F17" s="38">
        <v>954829</v>
      </c>
      <c r="G17" s="58">
        <f t="shared" si="0"/>
        <v>128748</v>
      </c>
      <c r="H17" s="48">
        <f t="shared" si="1"/>
        <v>0.88118241712402534</v>
      </c>
    </row>
    <row r="18" spans="1:8" x14ac:dyDescent="0.2">
      <c r="A18" s="74">
        <v>14</v>
      </c>
      <c r="B18" s="75" t="s">
        <v>6</v>
      </c>
      <c r="C18" s="76">
        <v>68636</v>
      </c>
      <c r="D18" s="77">
        <v>650695</v>
      </c>
      <c r="E18" s="77">
        <v>719331</v>
      </c>
      <c r="F18" s="78">
        <v>620312</v>
      </c>
      <c r="G18" s="79">
        <f t="shared" si="0"/>
        <v>99019</v>
      </c>
      <c r="H18" s="80">
        <f t="shared" si="1"/>
        <v>0.86234570733083937</v>
      </c>
    </row>
    <row r="19" spans="1:8" x14ac:dyDescent="0.2">
      <c r="A19" s="12">
        <v>15</v>
      </c>
      <c r="B19" s="15" t="s">
        <v>15</v>
      </c>
      <c r="C19" s="10">
        <v>100838</v>
      </c>
      <c r="D19" s="16">
        <v>701774</v>
      </c>
      <c r="E19" s="16">
        <v>802612</v>
      </c>
      <c r="F19" s="40">
        <v>706063</v>
      </c>
      <c r="G19" s="60">
        <f t="shared" si="0"/>
        <v>96549</v>
      </c>
      <c r="H19" s="50">
        <f t="shared" si="1"/>
        <v>0.87970650825056196</v>
      </c>
    </row>
    <row r="20" spans="1:8" x14ac:dyDescent="0.2">
      <c r="A20" s="66">
        <v>16</v>
      </c>
      <c r="B20" s="67" t="s">
        <v>43</v>
      </c>
      <c r="C20" s="68">
        <v>120052</v>
      </c>
      <c r="D20" s="70">
        <v>1108040</v>
      </c>
      <c r="E20" s="70">
        <v>1228092</v>
      </c>
      <c r="F20" s="71">
        <v>1132652</v>
      </c>
      <c r="G20" s="72">
        <f t="shared" si="0"/>
        <v>95440</v>
      </c>
      <c r="H20" s="73">
        <f t="shared" si="1"/>
        <v>0.92228595251821521</v>
      </c>
    </row>
    <row r="21" spans="1:8" x14ac:dyDescent="0.2">
      <c r="A21" s="12">
        <v>17</v>
      </c>
      <c r="B21" s="13" t="s">
        <v>23</v>
      </c>
      <c r="C21" s="10">
        <v>80000</v>
      </c>
      <c r="D21" s="14">
        <v>293682</v>
      </c>
      <c r="E21" s="14">
        <v>373682</v>
      </c>
      <c r="F21" s="39">
        <v>285959</v>
      </c>
      <c r="G21" s="59">
        <f t="shared" si="0"/>
        <v>87723</v>
      </c>
      <c r="H21" s="49">
        <f t="shared" si="1"/>
        <v>0.76524692117897031</v>
      </c>
    </row>
    <row r="22" spans="1:8" x14ac:dyDescent="0.2">
      <c r="A22" s="74">
        <v>18</v>
      </c>
      <c r="B22" s="75" t="s">
        <v>29</v>
      </c>
      <c r="C22" s="76">
        <v>0</v>
      </c>
      <c r="D22" s="77">
        <v>810309</v>
      </c>
      <c r="E22" s="77">
        <v>810309</v>
      </c>
      <c r="F22" s="78">
        <v>729398</v>
      </c>
      <c r="G22" s="79">
        <f t="shared" si="0"/>
        <v>80911</v>
      </c>
      <c r="H22" s="80">
        <f t="shared" si="1"/>
        <v>0.90014796824421306</v>
      </c>
    </row>
    <row r="23" spans="1:8" x14ac:dyDescent="0.2">
      <c r="A23" s="12">
        <v>19</v>
      </c>
      <c r="B23" s="13" t="s">
        <v>30</v>
      </c>
      <c r="C23" s="10">
        <v>103592</v>
      </c>
      <c r="D23" s="14">
        <v>325393</v>
      </c>
      <c r="E23" s="14">
        <v>428985</v>
      </c>
      <c r="F23" s="39">
        <v>348659</v>
      </c>
      <c r="G23" s="59">
        <f t="shared" si="0"/>
        <v>80326</v>
      </c>
      <c r="H23" s="49">
        <f t="shared" si="1"/>
        <v>0.81275335967458073</v>
      </c>
    </row>
    <row r="24" spans="1:8" x14ac:dyDescent="0.2">
      <c r="A24" s="74">
        <v>20</v>
      </c>
      <c r="B24" s="75" t="s">
        <v>38</v>
      </c>
      <c r="C24" s="76">
        <v>81618</v>
      </c>
      <c r="D24" s="77">
        <v>394620</v>
      </c>
      <c r="E24" s="77">
        <v>476238</v>
      </c>
      <c r="F24" s="78">
        <v>416193</v>
      </c>
      <c r="G24" s="79">
        <f t="shared" si="0"/>
        <v>60045</v>
      </c>
      <c r="H24" s="80">
        <f t="shared" si="1"/>
        <v>0.87391808297531903</v>
      </c>
    </row>
    <row r="25" spans="1:8" x14ac:dyDescent="0.2">
      <c r="A25" s="12">
        <v>21</v>
      </c>
      <c r="B25" s="13" t="s">
        <v>35</v>
      </c>
      <c r="C25" s="10">
        <v>14491</v>
      </c>
      <c r="D25" s="14">
        <v>368896</v>
      </c>
      <c r="E25" s="14">
        <v>383387</v>
      </c>
      <c r="F25" s="39">
        <v>323360</v>
      </c>
      <c r="G25" s="59">
        <f t="shared" si="0"/>
        <v>60027</v>
      </c>
      <c r="H25" s="49">
        <f t="shared" si="1"/>
        <v>0.8434297459225274</v>
      </c>
    </row>
    <row r="26" spans="1:8" x14ac:dyDescent="0.2">
      <c r="A26" s="74">
        <v>22</v>
      </c>
      <c r="B26" s="75" t="s">
        <v>13</v>
      </c>
      <c r="C26" s="76">
        <v>50585</v>
      </c>
      <c r="D26" s="77">
        <v>301606</v>
      </c>
      <c r="E26" s="77">
        <v>352191</v>
      </c>
      <c r="F26" s="78">
        <v>294642</v>
      </c>
      <c r="G26" s="79">
        <f t="shared" si="0"/>
        <v>57549</v>
      </c>
      <c r="H26" s="80">
        <f t="shared" si="1"/>
        <v>0.83659718732165222</v>
      </c>
    </row>
    <row r="27" spans="1:8" x14ac:dyDescent="0.2">
      <c r="A27" s="12">
        <v>23</v>
      </c>
      <c r="B27" s="13" t="s">
        <v>33</v>
      </c>
      <c r="C27" s="10">
        <v>61942</v>
      </c>
      <c r="D27" s="14">
        <v>129501</v>
      </c>
      <c r="E27" s="14">
        <v>191443</v>
      </c>
      <c r="F27" s="39">
        <v>137696</v>
      </c>
      <c r="G27" s="59">
        <f t="shared" si="0"/>
        <v>53747</v>
      </c>
      <c r="H27" s="49">
        <f t="shared" si="1"/>
        <v>0.7192532503147151</v>
      </c>
    </row>
    <row r="28" spans="1:8" x14ac:dyDescent="0.2">
      <c r="A28" s="74">
        <v>24</v>
      </c>
      <c r="B28" s="75" t="s">
        <v>18</v>
      </c>
      <c r="C28" s="76">
        <v>42146</v>
      </c>
      <c r="D28" s="77">
        <v>296464</v>
      </c>
      <c r="E28" s="77">
        <v>338610</v>
      </c>
      <c r="F28" s="78">
        <v>286695</v>
      </c>
      <c r="G28" s="79">
        <f t="shared" si="0"/>
        <v>51915</v>
      </c>
      <c r="H28" s="80">
        <f t="shared" si="1"/>
        <v>0.84668202356693545</v>
      </c>
    </row>
    <row r="29" spans="1:8" x14ac:dyDescent="0.2">
      <c r="A29" s="12">
        <v>25</v>
      </c>
      <c r="B29" s="13" t="s">
        <v>37</v>
      </c>
      <c r="C29" s="10">
        <v>0</v>
      </c>
      <c r="D29" s="14">
        <v>190545</v>
      </c>
      <c r="E29" s="14">
        <v>190545</v>
      </c>
      <c r="F29" s="39">
        <v>143615</v>
      </c>
      <c r="G29" s="59">
        <f t="shared" si="0"/>
        <v>46930</v>
      </c>
      <c r="H29" s="50">
        <f t="shared" si="1"/>
        <v>0.75370647353643494</v>
      </c>
    </row>
    <row r="30" spans="1:8" x14ac:dyDescent="0.2">
      <c r="A30" s="74">
        <v>26</v>
      </c>
      <c r="B30" s="75" t="s">
        <v>2</v>
      </c>
      <c r="C30" s="76">
        <v>58676</v>
      </c>
      <c r="D30" s="77">
        <v>258333</v>
      </c>
      <c r="E30" s="77">
        <v>317009</v>
      </c>
      <c r="F30" s="78">
        <v>271667</v>
      </c>
      <c r="G30" s="79">
        <f t="shared" si="0"/>
        <v>45342</v>
      </c>
      <c r="H30" s="80">
        <f t="shared" si="1"/>
        <v>0.85696936049134254</v>
      </c>
    </row>
    <row r="31" spans="1:8" x14ac:dyDescent="0.2">
      <c r="A31" s="12">
        <v>27</v>
      </c>
      <c r="B31" s="13" t="s">
        <v>36</v>
      </c>
      <c r="C31" s="10">
        <v>15288</v>
      </c>
      <c r="D31" s="14">
        <v>203442</v>
      </c>
      <c r="E31" s="14">
        <v>218730</v>
      </c>
      <c r="F31" s="39">
        <v>176367</v>
      </c>
      <c r="G31" s="59">
        <f t="shared" si="0"/>
        <v>42363</v>
      </c>
      <c r="H31" s="49">
        <f t="shared" si="1"/>
        <v>0.80632286380469076</v>
      </c>
    </row>
    <row r="32" spans="1:8" x14ac:dyDescent="0.2">
      <c r="A32" s="74">
        <v>28</v>
      </c>
      <c r="B32" s="75" t="s">
        <v>3</v>
      </c>
      <c r="C32" s="76">
        <v>57816</v>
      </c>
      <c r="D32" s="77">
        <v>325737</v>
      </c>
      <c r="E32" s="77">
        <v>383553</v>
      </c>
      <c r="F32" s="78">
        <v>351692</v>
      </c>
      <c r="G32" s="79">
        <f t="shared" si="0"/>
        <v>31861</v>
      </c>
      <c r="H32" s="80">
        <f t="shared" si="1"/>
        <v>0.91693194943071754</v>
      </c>
    </row>
    <row r="33" spans="1:8" x14ac:dyDescent="0.2">
      <c r="A33" s="22">
        <v>29</v>
      </c>
      <c r="B33" s="23" t="s">
        <v>40</v>
      </c>
      <c r="C33" s="24">
        <v>0</v>
      </c>
      <c r="D33" s="25">
        <v>1742728</v>
      </c>
      <c r="E33" s="25">
        <v>1742728</v>
      </c>
      <c r="F33" s="38">
        <v>1712305</v>
      </c>
      <c r="G33" s="58">
        <f t="shared" si="0"/>
        <v>30423</v>
      </c>
      <c r="H33" s="48">
        <f t="shared" si="1"/>
        <v>0.98254288678439783</v>
      </c>
    </row>
    <row r="34" spans="1:8" x14ac:dyDescent="0.2">
      <c r="A34" s="74">
        <v>30</v>
      </c>
      <c r="B34" s="75" t="s">
        <v>8</v>
      </c>
      <c r="C34" s="76">
        <v>35638</v>
      </c>
      <c r="D34" s="77">
        <v>228068</v>
      </c>
      <c r="E34" s="77">
        <v>263706</v>
      </c>
      <c r="F34" s="78">
        <v>233802</v>
      </c>
      <c r="G34" s="79">
        <f t="shared" si="0"/>
        <v>29904</v>
      </c>
      <c r="H34" s="80">
        <f t="shared" si="1"/>
        <v>0.8866009874633114</v>
      </c>
    </row>
    <row r="35" spans="1:8" x14ac:dyDescent="0.2">
      <c r="A35" s="22">
        <v>31</v>
      </c>
      <c r="B35" s="29" t="s">
        <v>44</v>
      </c>
      <c r="C35" s="24">
        <v>0</v>
      </c>
      <c r="D35" s="25">
        <v>1130425</v>
      </c>
      <c r="E35" s="25">
        <v>1130425</v>
      </c>
      <c r="F35" s="38">
        <v>1108112</v>
      </c>
      <c r="G35" s="58">
        <f t="shared" si="0"/>
        <v>22313</v>
      </c>
      <c r="H35" s="48">
        <f t="shared" si="1"/>
        <v>0.98026140610832213</v>
      </c>
    </row>
    <row r="36" spans="1:8" x14ac:dyDescent="0.2">
      <c r="A36" s="74">
        <v>32</v>
      </c>
      <c r="B36" s="75" t="s">
        <v>4</v>
      </c>
      <c r="C36" s="76">
        <v>52276</v>
      </c>
      <c r="D36" s="77">
        <v>393274</v>
      </c>
      <c r="E36" s="77">
        <v>445550</v>
      </c>
      <c r="F36" s="78">
        <v>423994</v>
      </c>
      <c r="G36" s="79">
        <f t="shared" si="0"/>
        <v>21556</v>
      </c>
      <c r="H36" s="80">
        <f t="shared" si="1"/>
        <v>0.95161934687464933</v>
      </c>
    </row>
    <row r="37" spans="1:8" x14ac:dyDescent="0.2">
      <c r="A37" s="12">
        <v>33</v>
      </c>
      <c r="B37" s="13" t="s">
        <v>24</v>
      </c>
      <c r="C37" s="10">
        <v>24446</v>
      </c>
      <c r="D37" s="14">
        <v>166758</v>
      </c>
      <c r="E37" s="14">
        <v>191204</v>
      </c>
      <c r="F37" s="39">
        <v>171548</v>
      </c>
      <c r="G37" s="59">
        <f t="shared" si="0"/>
        <v>19656</v>
      </c>
      <c r="H37" s="49">
        <f t="shared" si="1"/>
        <v>0.89719880337231439</v>
      </c>
    </row>
    <row r="38" spans="1:8" x14ac:dyDescent="0.2">
      <c r="A38" s="74">
        <v>34</v>
      </c>
      <c r="B38" s="75" t="s">
        <v>17</v>
      </c>
      <c r="C38" s="76">
        <v>21831</v>
      </c>
      <c r="D38" s="77">
        <v>313777</v>
      </c>
      <c r="E38" s="77">
        <v>335608</v>
      </c>
      <c r="F38" s="78">
        <v>317052</v>
      </c>
      <c r="G38" s="79">
        <f t="shared" si="0"/>
        <v>18556</v>
      </c>
      <c r="H38" s="80">
        <f t="shared" si="1"/>
        <v>0.94470930371147288</v>
      </c>
    </row>
    <row r="39" spans="1:8" x14ac:dyDescent="0.2">
      <c r="A39" s="12">
        <v>35</v>
      </c>
      <c r="B39" s="13" t="s">
        <v>9</v>
      </c>
      <c r="C39" s="10">
        <v>48500</v>
      </c>
      <c r="D39" s="14">
        <v>207626</v>
      </c>
      <c r="E39" s="14">
        <v>256126</v>
      </c>
      <c r="F39" s="39">
        <v>239065</v>
      </c>
      <c r="G39" s="59">
        <f t="shared" si="0"/>
        <v>17061</v>
      </c>
      <c r="H39" s="49">
        <f t="shared" si="1"/>
        <v>0.93338825421862681</v>
      </c>
    </row>
    <row r="40" spans="1:8" x14ac:dyDescent="0.2">
      <c r="A40" s="74">
        <v>36</v>
      </c>
      <c r="B40" s="75" t="s">
        <v>21</v>
      </c>
      <c r="C40" s="76">
        <v>31064</v>
      </c>
      <c r="D40" s="77">
        <v>149336</v>
      </c>
      <c r="E40" s="77">
        <v>180400</v>
      </c>
      <c r="F40" s="78">
        <v>169197</v>
      </c>
      <c r="G40" s="79">
        <f t="shared" si="0"/>
        <v>11203</v>
      </c>
      <c r="H40" s="80">
        <f t="shared" si="1"/>
        <v>0.93789911308203988</v>
      </c>
    </row>
    <row r="41" spans="1:8" x14ac:dyDescent="0.2">
      <c r="A41" s="12">
        <v>37</v>
      </c>
      <c r="B41" s="13" t="s">
        <v>10</v>
      </c>
      <c r="C41" s="17">
        <v>0</v>
      </c>
      <c r="D41" s="14">
        <v>208986</v>
      </c>
      <c r="E41" s="14">
        <v>208986</v>
      </c>
      <c r="F41" s="39">
        <v>199291</v>
      </c>
      <c r="G41" s="59">
        <f t="shared" si="0"/>
        <v>9695</v>
      </c>
      <c r="H41" s="49">
        <f t="shared" si="1"/>
        <v>0.95360933268257209</v>
      </c>
    </row>
    <row r="42" spans="1:8" s="26" customFormat="1" x14ac:dyDescent="0.2">
      <c r="A42" s="74">
        <v>38</v>
      </c>
      <c r="B42" s="81" t="s">
        <v>22</v>
      </c>
      <c r="C42" s="76">
        <v>26911</v>
      </c>
      <c r="D42" s="82">
        <v>167730</v>
      </c>
      <c r="E42" s="82">
        <v>194641</v>
      </c>
      <c r="F42" s="83">
        <v>187718</v>
      </c>
      <c r="G42" s="84">
        <f t="shared" si="0"/>
        <v>6923</v>
      </c>
      <c r="H42" s="85">
        <f t="shared" si="1"/>
        <v>0.9644319542131411</v>
      </c>
    </row>
    <row r="43" spans="1:8" s="26" customFormat="1" x14ac:dyDescent="0.2">
      <c r="A43" s="12">
        <v>39</v>
      </c>
      <c r="B43" s="9" t="s">
        <v>16</v>
      </c>
      <c r="C43" s="17">
        <v>8273</v>
      </c>
      <c r="D43" s="11">
        <v>310240</v>
      </c>
      <c r="E43" s="11">
        <v>318513</v>
      </c>
      <c r="F43" s="41">
        <v>312363</v>
      </c>
      <c r="G43" s="61">
        <f t="shared" si="0"/>
        <v>6150</v>
      </c>
      <c r="H43" s="51">
        <f t="shared" si="1"/>
        <v>0.9806915259345772</v>
      </c>
    </row>
    <row r="44" spans="1:8" s="26" customFormat="1" x14ac:dyDescent="0.2">
      <c r="A44" s="74">
        <v>40</v>
      </c>
      <c r="B44" s="75" t="s">
        <v>12</v>
      </c>
      <c r="C44" s="76">
        <v>22597</v>
      </c>
      <c r="D44" s="77">
        <v>622264</v>
      </c>
      <c r="E44" s="77">
        <v>644861</v>
      </c>
      <c r="F44" s="78">
        <v>639291</v>
      </c>
      <c r="G44" s="79">
        <f t="shared" si="0"/>
        <v>5570</v>
      </c>
      <c r="H44" s="80">
        <f t="shared" si="1"/>
        <v>0.99136247966616065</v>
      </c>
    </row>
    <row r="45" spans="1:8" s="26" customFormat="1" x14ac:dyDescent="0.2">
      <c r="A45" s="12">
        <v>41</v>
      </c>
      <c r="B45" s="13" t="s">
        <v>25</v>
      </c>
      <c r="C45" s="17">
        <v>25122</v>
      </c>
      <c r="D45" s="14">
        <v>121783</v>
      </c>
      <c r="E45" s="14">
        <v>146905</v>
      </c>
      <c r="F45" s="39">
        <v>145159</v>
      </c>
      <c r="G45" s="59">
        <f t="shared" si="0"/>
        <v>1746</v>
      </c>
      <c r="H45" s="49">
        <f t="shared" si="1"/>
        <v>0.98811476804737752</v>
      </c>
    </row>
    <row r="46" spans="1:8" s="26" customFormat="1" x14ac:dyDescent="0.2">
      <c r="A46" s="74">
        <v>42</v>
      </c>
      <c r="B46" s="75" t="s">
        <v>31</v>
      </c>
      <c r="C46" s="86">
        <v>4003</v>
      </c>
      <c r="D46" s="77">
        <v>210137</v>
      </c>
      <c r="E46" s="77">
        <v>214140</v>
      </c>
      <c r="F46" s="78">
        <v>213298</v>
      </c>
      <c r="G46" s="79">
        <f t="shared" si="0"/>
        <v>842</v>
      </c>
      <c r="H46" s="80">
        <f t="shared" si="1"/>
        <v>0.99606799290183989</v>
      </c>
    </row>
    <row r="47" spans="1:8" s="26" customFormat="1" x14ac:dyDescent="0.2">
      <c r="A47" s="12">
        <v>43</v>
      </c>
      <c r="B47" s="13" t="s">
        <v>14</v>
      </c>
      <c r="C47" s="17">
        <v>35945</v>
      </c>
      <c r="D47" s="14">
        <v>387368</v>
      </c>
      <c r="E47" s="14">
        <v>423313</v>
      </c>
      <c r="F47" s="39">
        <v>423313</v>
      </c>
      <c r="G47" s="59">
        <f t="shared" si="0"/>
        <v>0</v>
      </c>
      <c r="H47" s="49">
        <f t="shared" si="1"/>
        <v>1</v>
      </c>
    </row>
    <row r="48" spans="1:8" s="26" customFormat="1" x14ac:dyDescent="0.2">
      <c r="A48" s="74">
        <v>44</v>
      </c>
      <c r="B48" s="75" t="s">
        <v>28</v>
      </c>
      <c r="C48" s="86">
        <v>6371</v>
      </c>
      <c r="D48" s="77">
        <v>183485</v>
      </c>
      <c r="E48" s="77">
        <v>189856</v>
      </c>
      <c r="F48" s="78">
        <v>189856</v>
      </c>
      <c r="G48" s="79">
        <f t="shared" si="0"/>
        <v>0</v>
      </c>
      <c r="H48" s="80">
        <f t="shared" si="1"/>
        <v>1</v>
      </c>
    </row>
    <row r="49" spans="1:10" s="26" customFormat="1" ht="12.75" thickBot="1" x14ac:dyDescent="0.25">
      <c r="A49" s="12">
        <v>45</v>
      </c>
      <c r="B49" s="31" t="s">
        <v>34</v>
      </c>
      <c r="C49" s="18">
        <v>1123</v>
      </c>
      <c r="D49" s="19">
        <v>1081594</v>
      </c>
      <c r="E49" s="19">
        <v>1082717</v>
      </c>
      <c r="F49" s="42">
        <v>1082717</v>
      </c>
      <c r="G49" s="62">
        <f t="shared" si="0"/>
        <v>0</v>
      </c>
      <c r="H49" s="52">
        <f t="shared" si="1"/>
        <v>1</v>
      </c>
      <c r="J49" s="1"/>
    </row>
    <row r="50" spans="1:10" ht="15.75" customHeight="1" thickTop="1" thickBot="1" x14ac:dyDescent="0.25">
      <c r="A50" s="94" t="s">
        <v>56</v>
      </c>
      <c r="B50" s="95"/>
      <c r="C50" s="32">
        <v>2977863</v>
      </c>
      <c r="D50" s="32">
        <v>13578429</v>
      </c>
      <c r="E50" s="32">
        <v>16556292</v>
      </c>
      <c r="F50" s="43">
        <v>13420107</v>
      </c>
      <c r="G50" s="63">
        <f t="shared" si="0"/>
        <v>3136185</v>
      </c>
      <c r="H50" s="53">
        <f t="shared" si="1"/>
        <v>0.81057443297086085</v>
      </c>
    </row>
    <row r="51" spans="1:10" ht="15.75" customHeight="1" thickTop="1" thickBot="1" x14ac:dyDescent="0.25">
      <c r="A51" s="96" t="s">
        <v>55</v>
      </c>
      <c r="B51" s="97"/>
      <c r="C51" s="33">
        <v>3774358</v>
      </c>
      <c r="D51" s="33">
        <v>19346142</v>
      </c>
      <c r="E51" s="33">
        <v>23120500</v>
      </c>
      <c r="F51" s="44">
        <v>15982451</v>
      </c>
      <c r="G51" s="64">
        <f t="shared" ref="G51:G52" si="2">E51-F51</f>
        <v>7138049</v>
      </c>
      <c r="H51" s="54">
        <f t="shared" ref="H51:H52" si="3">F51/E51</f>
        <v>0.69126753314158429</v>
      </c>
    </row>
    <row r="52" spans="1:10" ht="15.75" customHeight="1" thickTop="1" thickBot="1" x14ac:dyDescent="0.25">
      <c r="A52" s="89" t="s">
        <v>54</v>
      </c>
      <c r="B52" s="90"/>
      <c r="C52" s="34">
        <f>C50+C51</f>
        <v>6752221</v>
      </c>
      <c r="D52" s="34">
        <f>D50+D51</f>
        <v>32924571</v>
      </c>
      <c r="E52" s="34">
        <f>E50+E51</f>
        <v>39676792</v>
      </c>
      <c r="F52" s="45">
        <f>F50+F51</f>
        <v>29402558</v>
      </c>
      <c r="G52" s="65">
        <f t="shared" si="2"/>
        <v>10274234</v>
      </c>
      <c r="H52" s="55">
        <f t="shared" si="3"/>
        <v>0.74105179672792099</v>
      </c>
    </row>
    <row r="53" spans="1:10" ht="12.75" thickTop="1" x14ac:dyDescent="0.2"/>
    <row r="54" spans="1:10" x14ac:dyDescent="0.2">
      <c r="D54" s="20"/>
      <c r="F54" s="20"/>
      <c r="G54" s="20"/>
    </row>
    <row r="55" spans="1:10" x14ac:dyDescent="0.2">
      <c r="D55" s="20"/>
      <c r="E55" s="20"/>
      <c r="F55" s="20"/>
      <c r="G55" s="20"/>
    </row>
  </sheetData>
  <sortState ref="A5:H49">
    <sortCondition descending="1" ref="G5:G49"/>
  </sortState>
  <mergeCells count="6">
    <mergeCell ref="A52:B52"/>
    <mergeCell ref="A1:H1"/>
    <mergeCell ref="A2:B2"/>
    <mergeCell ref="F2:H2"/>
    <mergeCell ref="A50:B50"/>
    <mergeCell ref="A51:B51"/>
  </mergeCells>
  <conditionalFormatting sqref="H5:H52">
    <cfRule type="cellIs" dxfId="0" priority="2" stopIfTrue="1" operator="lessThan">
      <formula>0</formula>
    </cfRule>
  </conditionalFormatting>
  <printOptions horizontalCentered="1"/>
  <pageMargins left="0" right="0.11811023622047245" top="0.15748031496062992" bottom="0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 7 </vt:lpstr>
      <vt:lpstr>'Tabela 7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2017-11-08T11:24:33Z</cp:lastPrinted>
  <dcterms:created xsi:type="dcterms:W3CDTF">2017-10-17T07:16:18Z</dcterms:created>
  <dcterms:modified xsi:type="dcterms:W3CDTF">2017-11-08T11:30:50Z</dcterms:modified>
</cp:coreProperties>
</file>