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440" windowHeight="9780"/>
  </bookViews>
  <sheets>
    <sheet name="Tabela 9 " sheetId="1" r:id="rId1"/>
    <sheet name="Tabela 10 " sheetId="2" r:id="rId2"/>
  </sheets>
  <externalReferences>
    <externalReference r:id="rId3"/>
    <externalReference r:id="rId4"/>
  </externalReferences>
  <definedNames>
    <definedName name="_xlnm.Print_Area" localSheetId="1">'Tabela 10 '!$A$2:$AZ$43</definedName>
    <definedName name="_xlnm.Print_Area" localSheetId="0">'Tabela 9 '!$A$2:$AZ$43</definedName>
    <definedName name="_xlnm.Print_Titles" localSheetId="1">'Tabela 10 '!$A:$C,'Tabela 10 '!$3:$5</definedName>
    <definedName name="_xlnm.Print_Titles" localSheetId="0">'Tabela 9 '!$A:$C,'Tabela 9 '!$3:$5</definedName>
  </definedNames>
  <calcPr calcId="145621" fullPrecision="0"/>
</workbook>
</file>

<file path=xl/calcChain.xml><?xml version="1.0" encoding="utf-8"?>
<calcChain xmlns="http://schemas.openxmlformats.org/spreadsheetml/2006/main">
  <c r="AV42" i="1" l="1"/>
  <c r="AO42" i="1"/>
  <c r="AV41" i="1"/>
  <c r="AW41" i="1" s="1"/>
  <c r="AO41" i="1"/>
  <c r="AV40" i="1"/>
  <c r="AO40" i="1"/>
  <c r="AV39" i="1"/>
  <c r="AV38" i="1" s="1"/>
  <c r="AO39" i="1"/>
  <c r="AX38" i="1"/>
  <c r="AU38" i="1"/>
  <c r="AT38" i="1"/>
  <c r="AS38" i="1"/>
  <c r="AR38" i="1"/>
  <c r="AQ38" i="1"/>
  <c r="AP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W37" i="1"/>
  <c r="AY37" i="1" s="1"/>
  <c r="AO37" i="1"/>
  <c r="AW36" i="1"/>
  <c r="AY36" i="1" s="1"/>
  <c r="AO36" i="1"/>
  <c r="AW35" i="1"/>
  <c r="AO35" i="1"/>
  <c r="AX34" i="1"/>
  <c r="AV34" i="1"/>
  <c r="AU34" i="1"/>
  <c r="AT34" i="1"/>
  <c r="AS34" i="1"/>
  <c r="AR34" i="1"/>
  <c r="AQ34" i="1"/>
  <c r="AP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W33" i="1"/>
  <c r="AY33" i="1" s="1"/>
  <c r="AO33" i="1"/>
  <c r="AW32" i="1"/>
  <c r="AY32" i="1" s="1"/>
  <c r="AO32" i="1"/>
  <c r="AW31" i="1"/>
  <c r="AY31" i="1" s="1"/>
  <c r="AO31" i="1"/>
  <c r="AW30" i="1"/>
  <c r="AY30" i="1" s="1"/>
  <c r="AO30" i="1"/>
  <c r="AW29" i="1"/>
  <c r="AY29" i="1" s="1"/>
  <c r="AO29" i="1"/>
  <c r="AW28" i="1"/>
  <c r="AO28" i="1"/>
  <c r="AX27" i="1"/>
  <c r="AV27" i="1"/>
  <c r="AU27" i="1"/>
  <c r="AT27" i="1"/>
  <c r="AS27" i="1"/>
  <c r="AR27" i="1"/>
  <c r="AQ27" i="1"/>
  <c r="AP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W26" i="1"/>
  <c r="AY26" i="1" s="1"/>
  <c r="AO26" i="1"/>
  <c r="AW25" i="1"/>
  <c r="AY25" i="1" s="1"/>
  <c r="AO25" i="1"/>
  <c r="AW24" i="1"/>
  <c r="AY24" i="1" s="1"/>
  <c r="AO24" i="1"/>
  <c r="AW23" i="1"/>
  <c r="AO23" i="1"/>
  <c r="AX22" i="1"/>
  <c r="AV22" i="1"/>
  <c r="AU22" i="1"/>
  <c r="AT22" i="1"/>
  <c r="AS22" i="1"/>
  <c r="AR22" i="1"/>
  <c r="AQ22" i="1"/>
  <c r="AP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W21" i="1"/>
  <c r="AY21" i="1" s="1"/>
  <c r="AO21" i="1"/>
  <c r="AW20" i="1"/>
  <c r="AY20" i="1" s="1"/>
  <c r="AO20" i="1"/>
  <c r="AW19" i="1"/>
  <c r="AO19" i="1"/>
  <c r="AX18" i="1"/>
  <c r="AV18" i="1"/>
  <c r="AU18" i="1"/>
  <c r="AT18" i="1"/>
  <c r="AS18" i="1"/>
  <c r="AR18" i="1"/>
  <c r="AQ18" i="1"/>
  <c r="AP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W17" i="1"/>
  <c r="AY17" i="1" s="1"/>
  <c r="AO17" i="1"/>
  <c r="AW16" i="1"/>
  <c r="AY16" i="1" s="1"/>
  <c r="AO16" i="1"/>
  <c r="AW15" i="1"/>
  <c r="AY15" i="1" s="1"/>
  <c r="AO15" i="1"/>
  <c r="AW14" i="1"/>
  <c r="AY14" i="1" s="1"/>
  <c r="AO14" i="1"/>
  <c r="AW13" i="1"/>
  <c r="AY13" i="1" s="1"/>
  <c r="AO13" i="1"/>
  <c r="AW12" i="1"/>
  <c r="AY12" i="1" s="1"/>
  <c r="AO12" i="1"/>
  <c r="AW11" i="1"/>
  <c r="AO11" i="1"/>
  <c r="AX10" i="1"/>
  <c r="AV10" i="1"/>
  <c r="AU10" i="1"/>
  <c r="AT10" i="1"/>
  <c r="AS10" i="1"/>
  <c r="AR10" i="1"/>
  <c r="AQ10" i="1"/>
  <c r="AP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W9" i="1"/>
  <c r="AY9" i="1" s="1"/>
  <c r="AO9" i="1"/>
  <c r="AW8" i="1"/>
  <c r="AY8" i="1" s="1"/>
  <c r="AO8" i="1"/>
  <c r="AV6" i="1"/>
  <c r="AT6" i="1"/>
  <c r="AR6" i="1"/>
  <c r="AW7" i="1"/>
  <c r="AN6" i="1"/>
  <c r="AL6" i="1"/>
  <c r="AJ6" i="1"/>
  <c r="AH6" i="1"/>
  <c r="AF6" i="1"/>
  <c r="AB6" i="1"/>
  <c r="Z6" i="1"/>
  <c r="X6" i="1"/>
  <c r="V6" i="1"/>
  <c r="T6" i="1"/>
  <c r="R6" i="1"/>
  <c r="P6" i="1"/>
  <c r="N6" i="1"/>
  <c r="L6" i="1"/>
  <c r="J6" i="1"/>
  <c r="H6" i="1"/>
  <c r="H43" i="1" s="1"/>
  <c r="F6" i="1"/>
  <c r="AO7" i="1"/>
  <c r="AU6" i="1"/>
  <c r="AS6" i="1"/>
  <c r="AS43" i="1" s="1"/>
  <c r="AS12" i="2" s="1"/>
  <c r="AQ6" i="1"/>
  <c r="AM6" i="1"/>
  <c r="AM43" i="1" s="1"/>
  <c r="AK6" i="1"/>
  <c r="AI6" i="1"/>
  <c r="AI43" i="1" s="1"/>
  <c r="AI14" i="2" s="1"/>
  <c r="AG6" i="1"/>
  <c r="AE6" i="1"/>
  <c r="AE43" i="1" s="1"/>
  <c r="AC6" i="1"/>
  <c r="AA6" i="1"/>
  <c r="AA43" i="1" s="1"/>
  <c r="AA14" i="2" s="1"/>
  <c r="Y6" i="1"/>
  <c r="W6" i="1"/>
  <c r="W43" i="1" s="1"/>
  <c r="U6" i="1"/>
  <c r="S6" i="1"/>
  <c r="S43" i="1" s="1"/>
  <c r="S14" i="2" s="1"/>
  <c r="Q6" i="1"/>
  <c r="O6" i="1"/>
  <c r="O43" i="1" s="1"/>
  <c r="M6" i="1"/>
  <c r="K6" i="1"/>
  <c r="K43" i="1" s="1"/>
  <c r="K14" i="2" s="1"/>
  <c r="I6" i="1"/>
  <c r="G6" i="1"/>
  <c r="G43" i="1" s="1"/>
  <c r="E6" i="1"/>
  <c r="AV43" i="1" l="1"/>
  <c r="G10" i="2"/>
  <c r="K10" i="2"/>
  <c r="O10" i="2"/>
  <c r="S10" i="2"/>
  <c r="W10" i="2"/>
  <c r="AA10" i="2"/>
  <c r="AE10" i="2"/>
  <c r="AI10" i="2"/>
  <c r="AM10" i="2"/>
  <c r="AZ8" i="1"/>
  <c r="AS10" i="2"/>
  <c r="G42" i="2"/>
  <c r="G43" i="2"/>
  <c r="G41" i="2"/>
  <c r="G40" i="2"/>
  <c r="G39" i="2"/>
  <c r="G37" i="2"/>
  <c r="G36" i="2"/>
  <c r="G32" i="2"/>
  <c r="G30" i="2"/>
  <c r="G35" i="2"/>
  <c r="G33" i="2"/>
  <c r="G31" i="2"/>
  <c r="G29" i="2"/>
  <c r="G25" i="2"/>
  <c r="G23" i="2"/>
  <c r="G28" i="2"/>
  <c r="G26" i="2"/>
  <c r="G24" i="2"/>
  <c r="G20" i="2"/>
  <c r="G21" i="2"/>
  <c r="G19" i="2"/>
  <c r="G17" i="2"/>
  <c r="G15" i="2"/>
  <c r="G13" i="2"/>
  <c r="G11" i="2"/>
  <c r="G9" i="2"/>
  <c r="G7" i="2"/>
  <c r="O42" i="2"/>
  <c r="O40" i="2"/>
  <c r="O43" i="2"/>
  <c r="O41" i="2"/>
  <c r="O39" i="2"/>
  <c r="O37" i="2"/>
  <c r="O36" i="2"/>
  <c r="O32" i="2"/>
  <c r="O30" i="2"/>
  <c r="O35" i="2"/>
  <c r="O33" i="2"/>
  <c r="O31" i="2"/>
  <c r="O29" i="2"/>
  <c r="O25" i="2"/>
  <c r="O23" i="2"/>
  <c r="O28" i="2"/>
  <c r="O26" i="2"/>
  <c r="O24" i="2"/>
  <c r="O20" i="2"/>
  <c r="O21" i="2"/>
  <c r="O19" i="2"/>
  <c r="O17" i="2"/>
  <c r="O15" i="2"/>
  <c r="O13" i="2"/>
  <c r="O11" i="2"/>
  <c r="O9" i="2"/>
  <c r="O7" i="2"/>
  <c r="W42" i="2"/>
  <c r="W40" i="2"/>
  <c r="W43" i="2"/>
  <c r="W41" i="2"/>
  <c r="W39" i="2"/>
  <c r="W37" i="2"/>
  <c r="W36" i="2"/>
  <c r="W32" i="2"/>
  <c r="W30" i="2"/>
  <c r="W35" i="2"/>
  <c r="W33" i="2"/>
  <c r="W31" i="2"/>
  <c r="W29" i="2"/>
  <c r="W25" i="2"/>
  <c r="W23" i="2"/>
  <c r="W21" i="2"/>
  <c r="W28" i="2"/>
  <c r="W26" i="2"/>
  <c r="W24" i="2"/>
  <c r="W20" i="2"/>
  <c r="W19" i="2"/>
  <c r="W17" i="2"/>
  <c r="W15" i="2"/>
  <c r="W13" i="2"/>
  <c r="W11" i="2"/>
  <c r="W9" i="2"/>
  <c r="W7" i="2"/>
  <c r="AE42" i="2"/>
  <c r="AE40" i="2"/>
  <c r="AE43" i="2"/>
  <c r="AE41" i="2"/>
  <c r="AE36" i="2"/>
  <c r="AE39" i="2"/>
  <c r="AE37" i="2"/>
  <c r="AE32" i="2"/>
  <c r="AE30" i="2"/>
  <c r="AE35" i="2"/>
  <c r="AE33" i="2"/>
  <c r="AE31" i="2"/>
  <c r="AE29" i="2"/>
  <c r="AE25" i="2"/>
  <c r="AE23" i="2"/>
  <c r="AE21" i="2"/>
  <c r="AE28" i="2"/>
  <c r="AE26" i="2"/>
  <c r="AE24" i="2"/>
  <c r="AE20" i="2"/>
  <c r="AE16" i="2"/>
  <c r="AE19" i="2"/>
  <c r="AE17" i="2"/>
  <c r="AE15" i="2"/>
  <c r="AE13" i="2"/>
  <c r="AE11" i="2"/>
  <c r="AE9" i="2"/>
  <c r="AE7" i="2"/>
  <c r="AM42" i="2"/>
  <c r="AM40" i="2"/>
  <c r="AM43" i="2"/>
  <c r="AM41" i="2"/>
  <c r="AM36" i="2"/>
  <c r="AM39" i="2"/>
  <c r="AM37" i="2"/>
  <c r="AM32" i="2"/>
  <c r="AM30" i="2"/>
  <c r="AM35" i="2"/>
  <c r="AM33" i="2"/>
  <c r="AM31" i="2"/>
  <c r="AM29" i="2"/>
  <c r="AM25" i="2"/>
  <c r="AM23" i="2"/>
  <c r="AM21" i="2"/>
  <c r="AM28" i="2"/>
  <c r="AM26" i="2"/>
  <c r="AM24" i="2"/>
  <c r="AM20" i="2"/>
  <c r="AM16" i="2"/>
  <c r="AM19" i="2"/>
  <c r="AM17" i="2"/>
  <c r="AM15" i="2"/>
  <c r="AM13" i="2"/>
  <c r="AM11" i="2"/>
  <c r="AM9" i="2"/>
  <c r="AM7" i="2"/>
  <c r="H43" i="2"/>
  <c r="H41" i="2"/>
  <c r="H42" i="2"/>
  <c r="H39" i="2"/>
  <c r="H37" i="2"/>
  <c r="H40" i="2"/>
  <c r="H35" i="2"/>
  <c r="H33" i="2"/>
  <c r="H31" i="2"/>
  <c r="H29" i="2"/>
  <c r="H36" i="2"/>
  <c r="H32" i="2"/>
  <c r="H30" i="2"/>
  <c r="H28" i="2"/>
  <c r="H26" i="2"/>
  <c r="H24" i="2"/>
  <c r="H25" i="2"/>
  <c r="H23" i="2"/>
  <c r="H21" i="2"/>
  <c r="H19" i="2"/>
  <c r="H17" i="2"/>
  <c r="H20" i="2"/>
  <c r="H16" i="2"/>
  <c r="H14" i="2"/>
  <c r="H12" i="2"/>
  <c r="H8" i="2"/>
  <c r="P43" i="1"/>
  <c r="P6" i="2"/>
  <c r="X43" i="1"/>
  <c r="X6" i="2"/>
  <c r="AT43" i="1"/>
  <c r="AZ9" i="1"/>
  <c r="H10" i="2"/>
  <c r="P10" i="2"/>
  <c r="X10" i="2"/>
  <c r="G18" i="2"/>
  <c r="K18" i="2"/>
  <c r="O18" i="2"/>
  <c r="S18" i="2"/>
  <c r="W18" i="2"/>
  <c r="AA18" i="2"/>
  <c r="AE18" i="2"/>
  <c r="AI18" i="2"/>
  <c r="AM18" i="2"/>
  <c r="AT18" i="2"/>
  <c r="AZ21" i="1"/>
  <c r="H22" i="2"/>
  <c r="P22" i="2"/>
  <c r="X22" i="2"/>
  <c r="AS22" i="2"/>
  <c r="G27" i="2"/>
  <c r="K27" i="2"/>
  <c r="O27" i="2"/>
  <c r="S27" i="2"/>
  <c r="W27" i="2"/>
  <c r="AA27" i="2"/>
  <c r="AE27" i="2"/>
  <c r="AI27" i="2"/>
  <c r="AM27" i="2"/>
  <c r="AT27" i="2"/>
  <c r="AZ29" i="1"/>
  <c r="AZ31" i="1"/>
  <c r="AZ33" i="1"/>
  <c r="H34" i="2"/>
  <c r="P34" i="2"/>
  <c r="X34" i="2"/>
  <c r="AS34" i="2"/>
  <c r="G38" i="2"/>
  <c r="K38" i="2"/>
  <c r="O38" i="2"/>
  <c r="S38" i="2"/>
  <c r="W38" i="2"/>
  <c r="AA38" i="2"/>
  <c r="AE38" i="2"/>
  <c r="AI38" i="2"/>
  <c r="AM38" i="2"/>
  <c r="AT38" i="2"/>
  <c r="G6" i="2"/>
  <c r="K6" i="2"/>
  <c r="O6" i="2"/>
  <c r="S6" i="2"/>
  <c r="W6" i="2"/>
  <c r="AA6" i="2"/>
  <c r="AE6" i="2"/>
  <c r="AI6" i="2"/>
  <c r="AM6" i="2"/>
  <c r="AS8" i="2"/>
  <c r="H9" i="2"/>
  <c r="H13" i="2"/>
  <c r="G14" i="2"/>
  <c r="O14" i="2"/>
  <c r="W14" i="2"/>
  <c r="AE14" i="2"/>
  <c r="AM14" i="2"/>
  <c r="K42" i="2"/>
  <c r="K43" i="2"/>
  <c r="K41" i="2"/>
  <c r="K40" i="2"/>
  <c r="K39" i="2"/>
  <c r="K37" i="2"/>
  <c r="K36" i="2"/>
  <c r="K32" i="2"/>
  <c r="K30" i="2"/>
  <c r="K35" i="2"/>
  <c r="K33" i="2"/>
  <c r="K31" i="2"/>
  <c r="K29" i="2"/>
  <c r="K25" i="2"/>
  <c r="K23" i="2"/>
  <c r="K28" i="2"/>
  <c r="K26" i="2"/>
  <c r="K24" i="2"/>
  <c r="K20" i="2"/>
  <c r="K21" i="2"/>
  <c r="K19" i="2"/>
  <c r="K17" i="2"/>
  <c r="K15" i="2"/>
  <c r="K13" i="2"/>
  <c r="K11" i="2"/>
  <c r="K9" i="2"/>
  <c r="K7" i="2"/>
  <c r="S42" i="2"/>
  <c r="S40" i="2"/>
  <c r="S43" i="2"/>
  <c r="S41" i="2"/>
  <c r="S39" i="2"/>
  <c r="S37" i="2"/>
  <c r="S36" i="2"/>
  <c r="S32" i="2"/>
  <c r="S30" i="2"/>
  <c r="S35" i="2"/>
  <c r="S33" i="2"/>
  <c r="S31" i="2"/>
  <c r="S29" i="2"/>
  <c r="S25" i="2"/>
  <c r="S23" i="2"/>
  <c r="S21" i="2"/>
  <c r="S28" i="2"/>
  <c r="S26" i="2"/>
  <c r="S24" i="2"/>
  <c r="S20" i="2"/>
  <c r="S19" i="2"/>
  <c r="S17" i="2"/>
  <c r="S15" i="2"/>
  <c r="S13" i="2"/>
  <c r="S11" i="2"/>
  <c r="S9" i="2"/>
  <c r="S7" i="2"/>
  <c r="AA42" i="2"/>
  <c r="AA40" i="2"/>
  <c r="AA43" i="2"/>
  <c r="AA41" i="2"/>
  <c r="AA36" i="2"/>
  <c r="AA39" i="2"/>
  <c r="AA37" i="2"/>
  <c r="AA32" i="2"/>
  <c r="AA30" i="2"/>
  <c r="AA35" i="2"/>
  <c r="AA33" i="2"/>
  <c r="AA31" i="2"/>
  <c r="AA29" i="2"/>
  <c r="AA25" i="2"/>
  <c r="AA23" i="2"/>
  <c r="AA21" i="2"/>
  <c r="AA28" i="2"/>
  <c r="AA26" i="2"/>
  <c r="AA24" i="2"/>
  <c r="AA20" i="2"/>
  <c r="AA19" i="2"/>
  <c r="AA17" i="2"/>
  <c r="AA15" i="2"/>
  <c r="AA13" i="2"/>
  <c r="AA11" i="2"/>
  <c r="AA9" i="2"/>
  <c r="AA7" i="2"/>
  <c r="AI42" i="2"/>
  <c r="AI40" i="2"/>
  <c r="AI43" i="2"/>
  <c r="AI41" i="2"/>
  <c r="AI36" i="2"/>
  <c r="AI39" i="2"/>
  <c r="AI37" i="2"/>
  <c r="AI32" i="2"/>
  <c r="AI30" i="2"/>
  <c r="AI35" i="2"/>
  <c r="AI33" i="2"/>
  <c r="AI31" i="2"/>
  <c r="AI29" i="2"/>
  <c r="AI25" i="2"/>
  <c r="AI23" i="2"/>
  <c r="AI21" i="2"/>
  <c r="AI28" i="2"/>
  <c r="AI26" i="2"/>
  <c r="AI24" i="2"/>
  <c r="AI20" i="2"/>
  <c r="AI16" i="2"/>
  <c r="AI19" i="2"/>
  <c r="AI17" i="2"/>
  <c r="AI15" i="2"/>
  <c r="AI13" i="2"/>
  <c r="AI11" i="2"/>
  <c r="AI9" i="2"/>
  <c r="AI7" i="2"/>
  <c r="AS42" i="2"/>
  <c r="AS40" i="2"/>
  <c r="AS43" i="2"/>
  <c r="AS41" i="2"/>
  <c r="AS36" i="2"/>
  <c r="AS39" i="2"/>
  <c r="AS37" i="2"/>
  <c r="AS32" i="2"/>
  <c r="AS30" i="2"/>
  <c r="AS28" i="2"/>
  <c r="AS35" i="2"/>
  <c r="AS33" i="2"/>
  <c r="AS31" i="2"/>
  <c r="AS29" i="2"/>
  <c r="AS25" i="2"/>
  <c r="AS23" i="2"/>
  <c r="AS21" i="2"/>
  <c r="AS26" i="2"/>
  <c r="AS24" i="2"/>
  <c r="AS20" i="2"/>
  <c r="AS16" i="2"/>
  <c r="AS19" i="2"/>
  <c r="AS17" i="2"/>
  <c r="AS15" i="2"/>
  <c r="AS13" i="2"/>
  <c r="AS11" i="2"/>
  <c r="AS9" i="2"/>
  <c r="AS7" i="2"/>
  <c r="L43" i="1"/>
  <c r="L10" i="2" s="1"/>
  <c r="T43" i="1"/>
  <c r="T10" i="2" s="1"/>
  <c r="AB43" i="1"/>
  <c r="AB10" i="2" s="1"/>
  <c r="AF43" i="1"/>
  <c r="AF10" i="2" s="1"/>
  <c r="AJ43" i="1"/>
  <c r="AJ10" i="2" s="1"/>
  <c r="AN43" i="1"/>
  <c r="AN10" i="2" s="1"/>
  <c r="AR43" i="1"/>
  <c r="AR38" i="2" s="1"/>
  <c r="AT10" i="2"/>
  <c r="AZ13" i="1"/>
  <c r="AZ15" i="1"/>
  <c r="AZ17" i="1"/>
  <c r="H18" i="2"/>
  <c r="P18" i="2"/>
  <c r="X18" i="2"/>
  <c r="AS18" i="2"/>
  <c r="G22" i="2"/>
  <c r="K22" i="2"/>
  <c r="O22" i="2"/>
  <c r="S22" i="2"/>
  <c r="W22" i="2"/>
  <c r="AA22" i="2"/>
  <c r="AE22" i="2"/>
  <c r="AI22" i="2"/>
  <c r="AM22" i="2"/>
  <c r="AT22" i="2"/>
  <c r="AZ25" i="1"/>
  <c r="H27" i="2"/>
  <c r="L27" i="2"/>
  <c r="P27" i="2"/>
  <c r="T27" i="2"/>
  <c r="X27" i="2"/>
  <c r="AB27" i="2"/>
  <c r="AF27" i="2"/>
  <c r="AJ27" i="2"/>
  <c r="AN27" i="2"/>
  <c r="AS27" i="2"/>
  <c r="G34" i="2"/>
  <c r="K34" i="2"/>
  <c r="O34" i="2"/>
  <c r="S34" i="2"/>
  <c r="W34" i="2"/>
  <c r="AA34" i="2"/>
  <c r="AE34" i="2"/>
  <c r="AI34" i="2"/>
  <c r="AM34" i="2"/>
  <c r="AR34" i="2"/>
  <c r="AT34" i="2"/>
  <c r="AZ37" i="1"/>
  <c r="H38" i="2"/>
  <c r="L38" i="2"/>
  <c r="P38" i="2"/>
  <c r="T38" i="2"/>
  <c r="X38" i="2"/>
  <c r="AB38" i="2"/>
  <c r="AF38" i="2"/>
  <c r="AJ38" i="2"/>
  <c r="AN38" i="2"/>
  <c r="AS38" i="2"/>
  <c r="H6" i="2"/>
  <c r="AS6" i="2"/>
  <c r="H7" i="2"/>
  <c r="G8" i="2"/>
  <c r="K8" i="2"/>
  <c r="O8" i="2"/>
  <c r="S8" i="2"/>
  <c r="W8" i="2"/>
  <c r="AA8" i="2"/>
  <c r="AE8" i="2"/>
  <c r="AI8" i="2"/>
  <c r="AM8" i="2"/>
  <c r="H11" i="2"/>
  <c r="G12" i="2"/>
  <c r="K12" i="2"/>
  <c r="O12" i="2"/>
  <c r="S12" i="2"/>
  <c r="W12" i="2"/>
  <c r="AA12" i="2"/>
  <c r="AE12" i="2"/>
  <c r="AI12" i="2"/>
  <c r="AM12" i="2"/>
  <c r="AS14" i="2"/>
  <c r="H15" i="2"/>
  <c r="G16" i="2"/>
  <c r="K16" i="2"/>
  <c r="O16" i="2"/>
  <c r="S16" i="2"/>
  <c r="W16" i="2"/>
  <c r="AA16" i="2"/>
  <c r="AV36" i="2"/>
  <c r="AV34" i="2"/>
  <c r="AV32" i="2"/>
  <c r="AV30" i="2"/>
  <c r="AV28" i="2"/>
  <c r="AV26" i="2"/>
  <c r="AV24" i="2"/>
  <c r="AV22" i="2"/>
  <c r="AV20" i="2"/>
  <c r="AV18" i="2"/>
  <c r="AV16" i="2"/>
  <c r="AV14" i="2"/>
  <c r="AV12" i="2"/>
  <c r="AV10" i="2"/>
  <c r="AV8" i="2"/>
  <c r="AV6" i="2"/>
  <c r="AV43" i="2"/>
  <c r="AV37" i="2"/>
  <c r="AV35" i="2"/>
  <c r="AV33" i="2"/>
  <c r="AV31" i="2"/>
  <c r="AV29" i="2"/>
  <c r="AV27" i="2"/>
  <c r="AV25" i="2"/>
  <c r="AV23" i="2"/>
  <c r="AV21" i="2"/>
  <c r="AV19" i="2"/>
  <c r="AV17" i="2"/>
  <c r="AV15" i="2"/>
  <c r="AV13" i="2"/>
  <c r="AV11" i="2"/>
  <c r="AV9" i="2"/>
  <c r="AV7" i="2"/>
  <c r="AV40" i="2"/>
  <c r="AV38" i="2"/>
  <c r="AW39" i="1"/>
  <c r="AV39" i="2"/>
  <c r="AY41" i="1"/>
  <c r="AV42" i="2"/>
  <c r="AV41" i="2"/>
  <c r="AW40" i="1"/>
  <c r="AW38" i="1" s="1"/>
  <c r="AW42" i="1"/>
  <c r="F43" i="1"/>
  <c r="F6" i="2" s="1"/>
  <c r="J43" i="1"/>
  <c r="N43" i="1"/>
  <c r="N22" i="2" s="1"/>
  <c r="R43" i="1"/>
  <c r="V43" i="1"/>
  <c r="V22" i="2" s="1"/>
  <c r="Z43" i="1"/>
  <c r="AH43" i="1"/>
  <c r="AH6" i="2" s="1"/>
  <c r="AL43" i="1"/>
  <c r="AZ41" i="1"/>
  <c r="AQ43" i="1"/>
  <c r="AU43" i="1"/>
  <c r="AU10" i="2" s="1"/>
  <c r="E43" i="1"/>
  <c r="I43" i="1"/>
  <c r="I6" i="2" s="1"/>
  <c r="M43" i="1"/>
  <c r="Q43" i="1"/>
  <c r="Q6" i="2" s="1"/>
  <c r="U43" i="1"/>
  <c r="Y43" i="1"/>
  <c r="Y10" i="2" s="1"/>
  <c r="AC43" i="1"/>
  <c r="AG43" i="1"/>
  <c r="AK43" i="1"/>
  <c r="AY7" i="1"/>
  <c r="AY6" i="1" s="1"/>
  <c r="AW6" i="1"/>
  <c r="AO6" i="1"/>
  <c r="D6" i="1"/>
  <c r="AD6" i="1"/>
  <c r="AP6" i="1"/>
  <c r="AX6" i="1"/>
  <c r="AW10" i="1"/>
  <c r="AY11" i="1"/>
  <c r="AY10" i="1" s="1"/>
  <c r="AZ12" i="1"/>
  <c r="AZ14" i="1"/>
  <c r="AZ16" i="1"/>
  <c r="AW18" i="1"/>
  <c r="AY19" i="1"/>
  <c r="AY18" i="1" s="1"/>
  <c r="AZ20" i="1"/>
  <c r="AW22" i="1"/>
  <c r="AY23" i="1"/>
  <c r="AY22" i="1" s="1"/>
  <c r="AZ24" i="1"/>
  <c r="AZ26" i="1"/>
  <c r="AO27" i="1"/>
  <c r="AZ30" i="1"/>
  <c r="AZ32" i="1"/>
  <c r="AZ36" i="1"/>
  <c r="AO10" i="1"/>
  <c r="AO18" i="1"/>
  <c r="AO22" i="1"/>
  <c r="AY28" i="1"/>
  <c r="AY27" i="1" s="1"/>
  <c r="AW27" i="1"/>
  <c r="AO34" i="1"/>
  <c r="AW34" i="1"/>
  <c r="AY35" i="1"/>
  <c r="AY34" i="1" s="1"/>
  <c r="AO38" i="1"/>
  <c r="AY39" i="1"/>
  <c r="AD43" i="1" l="1"/>
  <c r="AD6" i="2" s="1"/>
  <c r="AG42" i="2"/>
  <c r="AG40" i="2"/>
  <c r="AG43" i="2"/>
  <c r="AG41" i="2"/>
  <c r="AG36" i="2"/>
  <c r="AG39" i="2"/>
  <c r="AG37" i="2"/>
  <c r="AG32" i="2"/>
  <c r="AG30" i="2"/>
  <c r="AG35" i="2"/>
  <c r="AG33" i="2"/>
  <c r="AG31" i="2"/>
  <c r="AG29" i="2"/>
  <c r="AG25" i="2"/>
  <c r="AG23" i="2"/>
  <c r="AG21" i="2"/>
  <c r="AG28" i="2"/>
  <c r="AG26" i="2"/>
  <c r="AG24" i="2"/>
  <c r="AG20" i="2"/>
  <c r="AG16" i="2"/>
  <c r="AG19" i="2"/>
  <c r="AG17" i="2"/>
  <c r="AG15" i="2"/>
  <c r="AG13" i="2"/>
  <c r="AG11" i="2"/>
  <c r="AG9" i="2"/>
  <c r="AG7" i="2"/>
  <c r="AG14" i="2"/>
  <c r="AG12" i="2"/>
  <c r="AG8" i="2"/>
  <c r="AP43" i="1"/>
  <c r="AP6" i="2" s="1"/>
  <c r="D43" i="1"/>
  <c r="D6" i="2" s="1"/>
  <c r="AK42" i="2"/>
  <c r="AK40" i="2"/>
  <c r="AK43" i="2"/>
  <c r="AK41" i="2"/>
  <c r="AK36" i="2"/>
  <c r="AK39" i="2"/>
  <c r="AK37" i="2"/>
  <c r="AK32" i="2"/>
  <c r="AK30" i="2"/>
  <c r="AK35" i="2"/>
  <c r="AK33" i="2"/>
  <c r="AK31" i="2"/>
  <c r="AK29" i="2"/>
  <c r="AK25" i="2"/>
  <c r="AK23" i="2"/>
  <c r="AK21" i="2"/>
  <c r="AK28" i="2"/>
  <c r="AK26" i="2"/>
  <c r="AK24" i="2"/>
  <c r="AK20" i="2"/>
  <c r="AK16" i="2"/>
  <c r="AK19" i="2"/>
  <c r="AK17" i="2"/>
  <c r="AK15" i="2"/>
  <c r="AK13" i="2"/>
  <c r="AK11" i="2"/>
  <c r="AK9" i="2"/>
  <c r="AK7" i="2"/>
  <c r="AK14" i="2"/>
  <c r="AK12" i="2"/>
  <c r="AK8" i="2"/>
  <c r="AC42" i="2"/>
  <c r="AC40" i="2"/>
  <c r="AC43" i="2"/>
  <c r="AC41" i="2"/>
  <c r="AC36" i="2"/>
  <c r="AC39" i="2"/>
  <c r="AC37" i="2"/>
  <c r="AC32" i="2"/>
  <c r="AC30" i="2"/>
  <c r="AC35" i="2"/>
  <c r="AC33" i="2"/>
  <c r="AC31" i="2"/>
  <c r="AC29" i="2"/>
  <c r="AC25" i="2"/>
  <c r="AC23" i="2"/>
  <c r="AC21" i="2"/>
  <c r="AC28" i="2"/>
  <c r="AC26" i="2"/>
  <c r="AC24" i="2"/>
  <c r="AC20" i="2"/>
  <c r="AC16" i="2"/>
  <c r="AC19" i="2"/>
  <c r="AC17" i="2"/>
  <c r="AC15" i="2"/>
  <c r="AC13" i="2"/>
  <c r="AC11" i="2"/>
  <c r="AC9" i="2"/>
  <c r="AC7" i="2"/>
  <c r="AC14" i="2"/>
  <c r="AC12" i="2"/>
  <c r="AC8" i="2"/>
  <c r="U42" i="2"/>
  <c r="U40" i="2"/>
  <c r="U43" i="2"/>
  <c r="U41" i="2"/>
  <c r="U39" i="2"/>
  <c r="U37" i="2"/>
  <c r="U36" i="2"/>
  <c r="U32" i="2"/>
  <c r="U30" i="2"/>
  <c r="U35" i="2"/>
  <c r="U33" i="2"/>
  <c r="U31" i="2"/>
  <c r="U29" i="2"/>
  <c r="U25" i="2"/>
  <c r="U23" i="2"/>
  <c r="U21" i="2"/>
  <c r="U28" i="2"/>
  <c r="U26" i="2"/>
  <c r="U24" i="2"/>
  <c r="U20" i="2"/>
  <c r="U19" i="2"/>
  <c r="U17" i="2"/>
  <c r="U15" i="2"/>
  <c r="U13" i="2"/>
  <c r="U11" i="2"/>
  <c r="U9" i="2"/>
  <c r="U7" i="2"/>
  <c r="U14" i="2"/>
  <c r="U16" i="2"/>
  <c r="U12" i="2"/>
  <c r="U8" i="2"/>
  <c r="M42" i="2"/>
  <c r="M43" i="2"/>
  <c r="M41" i="2"/>
  <c r="M40" i="2"/>
  <c r="M39" i="2"/>
  <c r="M37" i="2"/>
  <c r="M36" i="2"/>
  <c r="M32" i="2"/>
  <c r="M30" i="2"/>
  <c r="M35" i="2"/>
  <c r="M33" i="2"/>
  <c r="M31" i="2"/>
  <c r="M29" i="2"/>
  <c r="M25" i="2"/>
  <c r="M23" i="2"/>
  <c r="M28" i="2"/>
  <c r="M26" i="2"/>
  <c r="M24" i="2"/>
  <c r="M20" i="2"/>
  <c r="M21" i="2"/>
  <c r="M19" i="2"/>
  <c r="M17" i="2"/>
  <c r="M15" i="2"/>
  <c r="M13" i="2"/>
  <c r="M11" i="2"/>
  <c r="M9" i="2"/>
  <c r="M7" i="2"/>
  <c r="M14" i="2"/>
  <c r="M16" i="2"/>
  <c r="M12" i="2"/>
  <c r="M8" i="2"/>
  <c r="E42" i="2"/>
  <c r="E43" i="2"/>
  <c r="E41" i="2"/>
  <c r="E40" i="2"/>
  <c r="E39" i="2"/>
  <c r="E37" i="2"/>
  <c r="E36" i="2"/>
  <c r="E32" i="2"/>
  <c r="E30" i="2"/>
  <c r="E35" i="2"/>
  <c r="E33" i="2"/>
  <c r="E31" i="2"/>
  <c r="E29" i="2"/>
  <c r="E25" i="2"/>
  <c r="E23" i="2"/>
  <c r="E28" i="2"/>
  <c r="E26" i="2"/>
  <c r="E24" i="2"/>
  <c r="E20" i="2"/>
  <c r="E21" i="2"/>
  <c r="E19" i="2"/>
  <c r="E17" i="2"/>
  <c r="E15" i="2"/>
  <c r="E13" i="2"/>
  <c r="E11" i="2"/>
  <c r="E9" i="2"/>
  <c r="E7" i="2"/>
  <c r="E14" i="2"/>
  <c r="E16" i="2"/>
  <c r="E12" i="2"/>
  <c r="E8" i="2"/>
  <c r="AQ42" i="2"/>
  <c r="AQ40" i="2"/>
  <c r="AQ43" i="2"/>
  <c r="AQ41" i="2"/>
  <c r="AQ36" i="2"/>
  <c r="AQ39" i="2"/>
  <c r="AQ37" i="2"/>
  <c r="AQ32" i="2"/>
  <c r="AQ30" i="2"/>
  <c r="AQ35" i="2"/>
  <c r="AQ33" i="2"/>
  <c r="AQ31" i="2"/>
  <c r="AQ29" i="2"/>
  <c r="AQ25" i="2"/>
  <c r="AQ23" i="2"/>
  <c r="AQ21" i="2"/>
  <c r="AQ28" i="2"/>
  <c r="AQ26" i="2"/>
  <c r="AQ24" i="2"/>
  <c r="AQ20" i="2"/>
  <c r="AQ16" i="2"/>
  <c r="AQ19" i="2"/>
  <c r="AQ17" i="2"/>
  <c r="AQ15" i="2"/>
  <c r="AQ13" i="2"/>
  <c r="AQ11" i="2"/>
  <c r="AQ9" i="2"/>
  <c r="AQ7" i="2"/>
  <c r="AQ12" i="2"/>
  <c r="AQ8" i="2"/>
  <c r="AQ14" i="2"/>
  <c r="AL43" i="2"/>
  <c r="AL41" i="2"/>
  <c r="AL42" i="2"/>
  <c r="AL40" i="2"/>
  <c r="AL39" i="2"/>
  <c r="AL37" i="2"/>
  <c r="AL36" i="2"/>
  <c r="AL35" i="2"/>
  <c r="AL33" i="2"/>
  <c r="AL31" i="2"/>
  <c r="AL29" i="2"/>
  <c r="AL32" i="2"/>
  <c r="AL30" i="2"/>
  <c r="AL28" i="2"/>
  <c r="AL26" i="2"/>
  <c r="AL24" i="2"/>
  <c r="AL25" i="2"/>
  <c r="AL23" i="2"/>
  <c r="AL21" i="2"/>
  <c r="AL19" i="2"/>
  <c r="AL17" i="2"/>
  <c r="AL20" i="2"/>
  <c r="AL16" i="2"/>
  <c r="AL14" i="2"/>
  <c r="AL12" i="2"/>
  <c r="AL8" i="2"/>
  <c r="AL13" i="2"/>
  <c r="AL9" i="2"/>
  <c r="AL15" i="2"/>
  <c r="AL11" i="2"/>
  <c r="AL7" i="2"/>
  <c r="Z43" i="2"/>
  <c r="Z41" i="2"/>
  <c r="Z42" i="2"/>
  <c r="Z40" i="2"/>
  <c r="Z39" i="2"/>
  <c r="Z37" i="2"/>
  <c r="Z36" i="2"/>
  <c r="Z35" i="2"/>
  <c r="Z33" i="2"/>
  <c r="Z31" i="2"/>
  <c r="Z29" i="2"/>
  <c r="Z32" i="2"/>
  <c r="Z30" i="2"/>
  <c r="Z28" i="2"/>
  <c r="Z26" i="2"/>
  <c r="Z24" i="2"/>
  <c r="Z25" i="2"/>
  <c r="Z23" i="2"/>
  <c r="Z21" i="2"/>
  <c r="Z19" i="2"/>
  <c r="Z17" i="2"/>
  <c r="Z20" i="2"/>
  <c r="Z16" i="2"/>
  <c r="Z14" i="2"/>
  <c r="Z12" i="2"/>
  <c r="Z8" i="2"/>
  <c r="Z13" i="2"/>
  <c r="Z9" i="2"/>
  <c r="Z15" i="2"/>
  <c r="Z11" i="2"/>
  <c r="Z7" i="2"/>
  <c r="R43" i="2"/>
  <c r="R41" i="2"/>
  <c r="R42" i="2"/>
  <c r="R40" i="2"/>
  <c r="R39" i="2"/>
  <c r="R37" i="2"/>
  <c r="R35" i="2"/>
  <c r="R33" i="2"/>
  <c r="R31" i="2"/>
  <c r="R29" i="2"/>
  <c r="R36" i="2"/>
  <c r="R32" i="2"/>
  <c r="R30" i="2"/>
  <c r="R28" i="2"/>
  <c r="R26" i="2"/>
  <c r="R24" i="2"/>
  <c r="R25" i="2"/>
  <c r="R23" i="2"/>
  <c r="R21" i="2"/>
  <c r="R19" i="2"/>
  <c r="R17" i="2"/>
  <c r="R20" i="2"/>
  <c r="R16" i="2"/>
  <c r="R14" i="2"/>
  <c r="R12" i="2"/>
  <c r="R8" i="2"/>
  <c r="R13" i="2"/>
  <c r="R9" i="2"/>
  <c r="R15" i="2"/>
  <c r="R11" i="2"/>
  <c r="R7" i="2"/>
  <c r="J43" i="2"/>
  <c r="J41" i="2"/>
  <c r="J42" i="2"/>
  <c r="J39" i="2"/>
  <c r="J37" i="2"/>
  <c r="J40" i="2"/>
  <c r="J35" i="2"/>
  <c r="J33" i="2"/>
  <c r="J31" i="2"/>
  <c r="J29" i="2"/>
  <c r="J36" i="2"/>
  <c r="J32" i="2"/>
  <c r="J30" i="2"/>
  <c r="J28" i="2"/>
  <c r="J26" i="2"/>
  <c r="J24" i="2"/>
  <c r="J25" i="2"/>
  <c r="J23" i="2"/>
  <c r="J21" i="2"/>
  <c r="J19" i="2"/>
  <c r="J17" i="2"/>
  <c r="J20" i="2"/>
  <c r="J16" i="2"/>
  <c r="J14" i="2"/>
  <c r="J12" i="2"/>
  <c r="J8" i="2"/>
  <c r="J13" i="2"/>
  <c r="J9" i="2"/>
  <c r="J15" i="2"/>
  <c r="J11" i="2"/>
  <c r="J7" i="2"/>
  <c r="AU38" i="2"/>
  <c r="AQ38" i="2"/>
  <c r="AL38" i="2"/>
  <c r="AH38" i="2"/>
  <c r="Z38" i="2"/>
  <c r="V38" i="2"/>
  <c r="R38" i="2"/>
  <c r="N38" i="2"/>
  <c r="J38" i="2"/>
  <c r="F38" i="2"/>
  <c r="AK34" i="2"/>
  <c r="AG34" i="2"/>
  <c r="AC34" i="2"/>
  <c r="Y34" i="2"/>
  <c r="U34" i="2"/>
  <c r="Q34" i="2"/>
  <c r="M34" i="2"/>
  <c r="I34" i="2"/>
  <c r="E34" i="2"/>
  <c r="AU27" i="2"/>
  <c r="AQ27" i="2"/>
  <c r="AL27" i="2"/>
  <c r="AH27" i="2"/>
  <c r="Z27" i="2"/>
  <c r="V27" i="2"/>
  <c r="R27" i="2"/>
  <c r="N27" i="2"/>
  <c r="J27" i="2"/>
  <c r="F27" i="2"/>
  <c r="AR22" i="2"/>
  <c r="AN18" i="2"/>
  <c r="AJ18" i="2"/>
  <c r="AF18" i="2"/>
  <c r="AB18" i="2"/>
  <c r="T18" i="2"/>
  <c r="L18" i="2"/>
  <c r="AR10" i="2"/>
  <c r="AR6" i="2"/>
  <c r="AN6" i="2"/>
  <c r="AJ6" i="2"/>
  <c r="AF6" i="2"/>
  <c r="Z6" i="2"/>
  <c r="R6" i="2"/>
  <c r="AB6" i="2"/>
  <c r="T6" i="2"/>
  <c r="L6" i="2"/>
  <c r="AN34" i="2"/>
  <c r="AJ34" i="2"/>
  <c r="AF34" i="2"/>
  <c r="AB34" i="2"/>
  <c r="T34" i="2"/>
  <c r="L34" i="2"/>
  <c r="AK27" i="2"/>
  <c r="AG27" i="2"/>
  <c r="AC27" i="2"/>
  <c r="Y27" i="2"/>
  <c r="U27" i="2"/>
  <c r="Q27" i="2"/>
  <c r="M27" i="2"/>
  <c r="I27" i="2"/>
  <c r="E27" i="2"/>
  <c r="AU22" i="2"/>
  <c r="AQ22" i="2"/>
  <c r="AL22" i="2"/>
  <c r="AH22" i="2"/>
  <c r="Z22" i="2"/>
  <c r="R22" i="2"/>
  <c r="J22" i="2"/>
  <c r="F22" i="2"/>
  <c r="AK18" i="2"/>
  <c r="AG18" i="2"/>
  <c r="AC18" i="2"/>
  <c r="Y18" i="2"/>
  <c r="U18" i="2"/>
  <c r="Q18" i="2"/>
  <c r="M18" i="2"/>
  <c r="I18" i="2"/>
  <c r="E18" i="2"/>
  <c r="AT43" i="2"/>
  <c r="AT41" i="2"/>
  <c r="AT42" i="2"/>
  <c r="AT40" i="2"/>
  <c r="AT39" i="2"/>
  <c r="AT37" i="2"/>
  <c r="AT36" i="2"/>
  <c r="AT35" i="2"/>
  <c r="AT33" i="2"/>
  <c r="AT31" i="2"/>
  <c r="AT29" i="2"/>
  <c r="AT32" i="2"/>
  <c r="AT30" i="2"/>
  <c r="AT28" i="2"/>
  <c r="AT26" i="2"/>
  <c r="AT24" i="2"/>
  <c r="AT25" i="2"/>
  <c r="AT23" i="2"/>
  <c r="AT21" i="2"/>
  <c r="AT19" i="2"/>
  <c r="AT17" i="2"/>
  <c r="AT20" i="2"/>
  <c r="AT16" i="2"/>
  <c r="AT14" i="2"/>
  <c r="AT12" i="2"/>
  <c r="AT8" i="2"/>
  <c r="AT13" i="2"/>
  <c r="AT9" i="2"/>
  <c r="AT15" i="2"/>
  <c r="AT11" i="2"/>
  <c r="AT7" i="2"/>
  <c r="X43" i="2"/>
  <c r="X41" i="2"/>
  <c r="X42" i="2"/>
  <c r="X40" i="2"/>
  <c r="X39" i="2"/>
  <c r="X37" i="2"/>
  <c r="X36" i="2"/>
  <c r="X35" i="2"/>
  <c r="X33" i="2"/>
  <c r="X31" i="2"/>
  <c r="X29" i="2"/>
  <c r="X32" i="2"/>
  <c r="X30" i="2"/>
  <c r="X28" i="2"/>
  <c r="X26" i="2"/>
  <c r="X24" i="2"/>
  <c r="X25" i="2"/>
  <c r="X23" i="2"/>
  <c r="X21" i="2"/>
  <c r="X19" i="2"/>
  <c r="X17" i="2"/>
  <c r="X20" i="2"/>
  <c r="X16" i="2"/>
  <c r="X14" i="2"/>
  <c r="X12" i="2"/>
  <c r="X8" i="2"/>
  <c r="X15" i="2"/>
  <c r="X11" i="2"/>
  <c r="X7" i="2"/>
  <c r="X13" i="2"/>
  <c r="X9" i="2"/>
  <c r="P43" i="2"/>
  <c r="P41" i="2"/>
  <c r="P42" i="2"/>
  <c r="P40" i="2"/>
  <c r="P39" i="2"/>
  <c r="P37" i="2"/>
  <c r="P35" i="2"/>
  <c r="P33" i="2"/>
  <c r="P31" i="2"/>
  <c r="P29" i="2"/>
  <c r="P36" i="2"/>
  <c r="P32" i="2"/>
  <c r="P30" i="2"/>
  <c r="P28" i="2"/>
  <c r="P26" i="2"/>
  <c r="P24" i="2"/>
  <c r="P25" i="2"/>
  <c r="P23" i="2"/>
  <c r="P21" i="2"/>
  <c r="P19" i="2"/>
  <c r="P17" i="2"/>
  <c r="P20" i="2"/>
  <c r="P16" i="2"/>
  <c r="P14" i="2"/>
  <c r="P12" i="2"/>
  <c r="P8" i="2"/>
  <c r="P15" i="2"/>
  <c r="P11" i="2"/>
  <c r="P7" i="2"/>
  <c r="P13" i="2"/>
  <c r="P9" i="2"/>
  <c r="I10" i="2"/>
  <c r="AK6" i="2"/>
  <c r="U6" i="2"/>
  <c r="AG10" i="2"/>
  <c r="Q10" i="2"/>
  <c r="J6" i="2"/>
  <c r="AG6" i="2"/>
  <c r="AX43" i="1"/>
  <c r="AX6" i="2" s="1"/>
  <c r="Y42" i="2"/>
  <c r="Y40" i="2"/>
  <c r="Y43" i="2"/>
  <c r="Y41" i="2"/>
  <c r="Y36" i="2"/>
  <c r="Y39" i="2"/>
  <c r="Y37" i="2"/>
  <c r="Y32" i="2"/>
  <c r="Y30" i="2"/>
  <c r="Y35" i="2"/>
  <c r="Y33" i="2"/>
  <c r="Y31" i="2"/>
  <c r="Y29" i="2"/>
  <c r="Y25" i="2"/>
  <c r="Y23" i="2"/>
  <c r="Y21" i="2"/>
  <c r="Y28" i="2"/>
  <c r="Y26" i="2"/>
  <c r="Y24" i="2"/>
  <c r="Y20" i="2"/>
  <c r="Y19" i="2"/>
  <c r="Y17" i="2"/>
  <c r="Y15" i="2"/>
  <c r="Y13" i="2"/>
  <c r="Y11" i="2"/>
  <c r="Y9" i="2"/>
  <c r="Y7" i="2"/>
  <c r="Y14" i="2"/>
  <c r="Y16" i="2"/>
  <c r="Y12" i="2"/>
  <c r="Y8" i="2"/>
  <c r="Q42" i="2"/>
  <c r="Q40" i="2"/>
  <c r="Q43" i="2"/>
  <c r="Q41" i="2"/>
  <c r="Q39" i="2"/>
  <c r="Q37" i="2"/>
  <c r="Q36" i="2"/>
  <c r="Q32" i="2"/>
  <c r="Q30" i="2"/>
  <c r="Q35" i="2"/>
  <c r="Q33" i="2"/>
  <c r="Q31" i="2"/>
  <c r="Q29" i="2"/>
  <c r="Q25" i="2"/>
  <c r="Q23" i="2"/>
  <c r="Q28" i="2"/>
  <c r="Q26" i="2"/>
  <c r="Q24" i="2"/>
  <c r="Q20" i="2"/>
  <c r="Q21" i="2"/>
  <c r="Q19" i="2"/>
  <c r="Q17" i="2"/>
  <c r="Q15" i="2"/>
  <c r="Q13" i="2"/>
  <c r="Q11" i="2"/>
  <c r="Q9" i="2"/>
  <c r="Q7" i="2"/>
  <c r="Q14" i="2"/>
  <c r="Q16" i="2"/>
  <c r="Q12" i="2"/>
  <c r="Q8" i="2"/>
  <c r="I42" i="2"/>
  <c r="I43" i="2"/>
  <c r="I41" i="2"/>
  <c r="I40" i="2"/>
  <c r="I39" i="2"/>
  <c r="I37" i="2"/>
  <c r="I36" i="2"/>
  <c r="I32" i="2"/>
  <c r="I30" i="2"/>
  <c r="I35" i="2"/>
  <c r="I33" i="2"/>
  <c r="I31" i="2"/>
  <c r="I29" i="2"/>
  <c r="I25" i="2"/>
  <c r="I23" i="2"/>
  <c r="I28" i="2"/>
  <c r="I26" i="2"/>
  <c r="I24" i="2"/>
  <c r="I20" i="2"/>
  <c r="I21" i="2"/>
  <c r="I19" i="2"/>
  <c r="I17" i="2"/>
  <c r="I15" i="2"/>
  <c r="I13" i="2"/>
  <c r="I11" i="2"/>
  <c r="I9" i="2"/>
  <c r="I7" i="2"/>
  <c r="I14" i="2"/>
  <c r="I16" i="2"/>
  <c r="I12" i="2"/>
  <c r="I8" i="2"/>
  <c r="AU42" i="2"/>
  <c r="AU40" i="2"/>
  <c r="AU43" i="2"/>
  <c r="AU41" i="2"/>
  <c r="AU36" i="2"/>
  <c r="AU39" i="2"/>
  <c r="AU37" i="2"/>
  <c r="AU32" i="2"/>
  <c r="AU30" i="2"/>
  <c r="AU28" i="2"/>
  <c r="AU35" i="2"/>
  <c r="AU33" i="2"/>
  <c r="AU31" i="2"/>
  <c r="AU29" i="2"/>
  <c r="AU25" i="2"/>
  <c r="AU23" i="2"/>
  <c r="AU21" i="2"/>
  <c r="AU26" i="2"/>
  <c r="AU24" i="2"/>
  <c r="AU20" i="2"/>
  <c r="AU16" i="2"/>
  <c r="AU19" i="2"/>
  <c r="AU17" i="2"/>
  <c r="AU15" i="2"/>
  <c r="AU13" i="2"/>
  <c r="AU11" i="2"/>
  <c r="AU9" i="2"/>
  <c r="AU7" i="2"/>
  <c r="AU12" i="2"/>
  <c r="AU8" i="2"/>
  <c r="AU14" i="2"/>
  <c r="AH43" i="2"/>
  <c r="AH41" i="2"/>
  <c r="AH42" i="2"/>
  <c r="AH40" i="2"/>
  <c r="AH39" i="2"/>
  <c r="AH37" i="2"/>
  <c r="AH36" i="2"/>
  <c r="AH35" i="2"/>
  <c r="AH33" i="2"/>
  <c r="AH31" i="2"/>
  <c r="AH29" i="2"/>
  <c r="AH32" i="2"/>
  <c r="AH30" i="2"/>
  <c r="AH28" i="2"/>
  <c r="AH26" i="2"/>
  <c r="AH24" i="2"/>
  <c r="AH25" i="2"/>
  <c r="AH23" i="2"/>
  <c r="AH21" i="2"/>
  <c r="AH19" i="2"/>
  <c r="AH17" i="2"/>
  <c r="AH20" i="2"/>
  <c r="AH16" i="2"/>
  <c r="AH14" i="2"/>
  <c r="AH12" i="2"/>
  <c r="AH8" i="2"/>
  <c r="AH13" i="2"/>
  <c r="AH9" i="2"/>
  <c r="AH15" i="2"/>
  <c r="AH11" i="2"/>
  <c r="AH7" i="2"/>
  <c r="V43" i="2"/>
  <c r="V41" i="2"/>
  <c r="V42" i="2"/>
  <c r="V40" i="2"/>
  <c r="V39" i="2"/>
  <c r="V37" i="2"/>
  <c r="V35" i="2"/>
  <c r="V33" i="2"/>
  <c r="V31" i="2"/>
  <c r="V29" i="2"/>
  <c r="V36" i="2"/>
  <c r="V32" i="2"/>
  <c r="V30" i="2"/>
  <c r="V28" i="2"/>
  <c r="V26" i="2"/>
  <c r="V24" i="2"/>
  <c r="V25" i="2"/>
  <c r="V23" i="2"/>
  <c r="V21" i="2"/>
  <c r="V19" i="2"/>
  <c r="V17" i="2"/>
  <c r="V20" i="2"/>
  <c r="V16" i="2"/>
  <c r="V14" i="2"/>
  <c r="V12" i="2"/>
  <c r="V8" i="2"/>
  <c r="V13" i="2"/>
  <c r="V9" i="2"/>
  <c r="V15" i="2"/>
  <c r="V11" i="2"/>
  <c r="V7" i="2"/>
  <c r="N43" i="2"/>
  <c r="N41" i="2"/>
  <c r="N42" i="2"/>
  <c r="N40" i="2"/>
  <c r="N39" i="2"/>
  <c r="N37" i="2"/>
  <c r="N35" i="2"/>
  <c r="N33" i="2"/>
  <c r="N31" i="2"/>
  <c r="N29" i="2"/>
  <c r="N36" i="2"/>
  <c r="N32" i="2"/>
  <c r="N30" i="2"/>
  <c r="N28" i="2"/>
  <c r="N26" i="2"/>
  <c r="N24" i="2"/>
  <c r="N25" i="2"/>
  <c r="N23" i="2"/>
  <c r="N21" i="2"/>
  <c r="N19" i="2"/>
  <c r="N17" i="2"/>
  <c r="N20" i="2"/>
  <c r="N16" i="2"/>
  <c r="N14" i="2"/>
  <c r="N12" i="2"/>
  <c r="N8" i="2"/>
  <c r="N13" i="2"/>
  <c r="N9" i="2"/>
  <c r="N15" i="2"/>
  <c r="N11" i="2"/>
  <c r="N7" i="2"/>
  <c r="F43" i="2"/>
  <c r="F41" i="2"/>
  <c r="F42" i="2"/>
  <c r="F39" i="2"/>
  <c r="F37" i="2"/>
  <c r="F40" i="2"/>
  <c r="F35" i="2"/>
  <c r="F33" i="2"/>
  <c r="F31" i="2"/>
  <c r="F29" i="2"/>
  <c r="F36" i="2"/>
  <c r="F32" i="2"/>
  <c r="F30" i="2"/>
  <c r="F28" i="2"/>
  <c r="F26" i="2"/>
  <c r="F24" i="2"/>
  <c r="F25" i="2"/>
  <c r="F23" i="2"/>
  <c r="F21" i="2"/>
  <c r="F19" i="2"/>
  <c r="F17" i="2"/>
  <c r="F20" i="2"/>
  <c r="F16" i="2"/>
  <c r="F14" i="2"/>
  <c r="F12" i="2"/>
  <c r="F8" i="2"/>
  <c r="F13" i="2"/>
  <c r="F9" i="2"/>
  <c r="F15" i="2"/>
  <c r="F11" i="2"/>
  <c r="F7" i="2"/>
  <c r="AK22" i="2"/>
  <c r="AG22" i="2"/>
  <c r="AC22" i="2"/>
  <c r="Y22" i="2"/>
  <c r="U22" i="2"/>
  <c r="Q22" i="2"/>
  <c r="M22" i="2"/>
  <c r="I22" i="2"/>
  <c r="E22" i="2"/>
  <c r="AU18" i="2"/>
  <c r="AQ18" i="2"/>
  <c r="AL18" i="2"/>
  <c r="AH18" i="2"/>
  <c r="Z18" i="2"/>
  <c r="V18" i="2"/>
  <c r="R18" i="2"/>
  <c r="N18" i="2"/>
  <c r="J18" i="2"/>
  <c r="F18" i="2"/>
  <c r="AR43" i="2"/>
  <c r="AR41" i="2"/>
  <c r="AR42" i="2"/>
  <c r="AR40" i="2"/>
  <c r="AR39" i="2"/>
  <c r="AR37" i="2"/>
  <c r="AR36" i="2"/>
  <c r="AR35" i="2"/>
  <c r="AR33" i="2"/>
  <c r="AR31" i="2"/>
  <c r="AR29" i="2"/>
  <c r="AR32" i="2"/>
  <c r="AR30" i="2"/>
  <c r="AR28" i="2"/>
  <c r="AR26" i="2"/>
  <c r="AR24" i="2"/>
  <c r="AR25" i="2"/>
  <c r="AR23" i="2"/>
  <c r="AR21" i="2"/>
  <c r="AR19" i="2"/>
  <c r="AR17" i="2"/>
  <c r="AR20" i="2"/>
  <c r="AR16" i="2"/>
  <c r="AR14" i="2"/>
  <c r="AR12" i="2"/>
  <c r="AR8" i="2"/>
  <c r="AR15" i="2"/>
  <c r="AR11" i="2"/>
  <c r="AR7" i="2"/>
  <c r="AR13" i="2"/>
  <c r="AR9" i="2"/>
  <c r="AN43" i="2"/>
  <c r="AN41" i="2"/>
  <c r="AN42" i="2"/>
  <c r="AN40" i="2"/>
  <c r="AN39" i="2"/>
  <c r="AN37" i="2"/>
  <c r="AN36" i="2"/>
  <c r="AN35" i="2"/>
  <c r="AN33" i="2"/>
  <c r="AN31" i="2"/>
  <c r="AN29" i="2"/>
  <c r="AN32" i="2"/>
  <c r="AN30" i="2"/>
  <c r="AN28" i="2"/>
  <c r="AN26" i="2"/>
  <c r="AN24" i="2"/>
  <c r="AN25" i="2"/>
  <c r="AN23" i="2"/>
  <c r="AN21" i="2"/>
  <c r="AN19" i="2"/>
  <c r="AN17" i="2"/>
  <c r="AN20" i="2"/>
  <c r="AN16" i="2"/>
  <c r="AN14" i="2"/>
  <c r="AN12" i="2"/>
  <c r="AN8" i="2"/>
  <c r="AN15" i="2"/>
  <c r="AN11" i="2"/>
  <c r="AN7" i="2"/>
  <c r="AN13" i="2"/>
  <c r="AN9" i="2"/>
  <c r="AJ43" i="2"/>
  <c r="AJ41" i="2"/>
  <c r="AJ42" i="2"/>
  <c r="AJ40" i="2"/>
  <c r="AJ39" i="2"/>
  <c r="AJ37" i="2"/>
  <c r="AJ36" i="2"/>
  <c r="AJ35" i="2"/>
  <c r="AJ33" i="2"/>
  <c r="AJ31" i="2"/>
  <c r="AJ29" i="2"/>
  <c r="AJ32" i="2"/>
  <c r="AJ30" i="2"/>
  <c r="AJ28" i="2"/>
  <c r="AJ26" i="2"/>
  <c r="AJ24" i="2"/>
  <c r="AJ25" i="2"/>
  <c r="AJ23" i="2"/>
  <c r="AJ21" i="2"/>
  <c r="AJ19" i="2"/>
  <c r="AJ17" i="2"/>
  <c r="AJ20" i="2"/>
  <c r="AJ16" i="2"/>
  <c r="AJ14" i="2"/>
  <c r="AJ12" i="2"/>
  <c r="AJ8" i="2"/>
  <c r="AJ15" i="2"/>
  <c r="AJ11" i="2"/>
  <c r="AJ7" i="2"/>
  <c r="AJ13" i="2"/>
  <c r="AJ9" i="2"/>
  <c r="AF43" i="2"/>
  <c r="AF41" i="2"/>
  <c r="AF42" i="2"/>
  <c r="AF40" i="2"/>
  <c r="AF39" i="2"/>
  <c r="AF37" i="2"/>
  <c r="AF36" i="2"/>
  <c r="AF35" i="2"/>
  <c r="AF33" i="2"/>
  <c r="AF31" i="2"/>
  <c r="AF29" i="2"/>
  <c r="AF32" i="2"/>
  <c r="AF30" i="2"/>
  <c r="AF28" i="2"/>
  <c r="AF26" i="2"/>
  <c r="AF24" i="2"/>
  <c r="AF25" i="2"/>
  <c r="AF23" i="2"/>
  <c r="AF21" i="2"/>
  <c r="AF19" i="2"/>
  <c r="AF17" i="2"/>
  <c r="AF20" i="2"/>
  <c r="AF16" i="2"/>
  <c r="AF14" i="2"/>
  <c r="AF12" i="2"/>
  <c r="AF8" i="2"/>
  <c r="AF15" i="2"/>
  <c r="AF11" i="2"/>
  <c r="AF7" i="2"/>
  <c r="AF13" i="2"/>
  <c r="AF9" i="2"/>
  <c r="V6" i="2"/>
  <c r="N6" i="2"/>
  <c r="AB43" i="2"/>
  <c r="AB41" i="2"/>
  <c r="AB42" i="2"/>
  <c r="AB40" i="2"/>
  <c r="AB39" i="2"/>
  <c r="AB37" i="2"/>
  <c r="AB36" i="2"/>
  <c r="AB35" i="2"/>
  <c r="AB33" i="2"/>
  <c r="AB31" i="2"/>
  <c r="AB29" i="2"/>
  <c r="AB32" i="2"/>
  <c r="AB30" i="2"/>
  <c r="AB28" i="2"/>
  <c r="AB26" i="2"/>
  <c r="AB24" i="2"/>
  <c r="AB25" i="2"/>
  <c r="AB23" i="2"/>
  <c r="AB21" i="2"/>
  <c r="AB19" i="2"/>
  <c r="AB17" i="2"/>
  <c r="AB20" i="2"/>
  <c r="AB16" i="2"/>
  <c r="AB14" i="2"/>
  <c r="AB12" i="2"/>
  <c r="AB8" i="2"/>
  <c r="AB15" i="2"/>
  <c r="AB11" i="2"/>
  <c r="AB7" i="2"/>
  <c r="AB13" i="2"/>
  <c r="AB9" i="2"/>
  <c r="T43" i="2"/>
  <c r="T41" i="2"/>
  <c r="T42" i="2"/>
  <c r="T40" i="2"/>
  <c r="T39" i="2"/>
  <c r="T37" i="2"/>
  <c r="T35" i="2"/>
  <c r="T33" i="2"/>
  <c r="T31" i="2"/>
  <c r="T29" i="2"/>
  <c r="T36" i="2"/>
  <c r="T32" i="2"/>
  <c r="T30" i="2"/>
  <c r="T28" i="2"/>
  <c r="T26" i="2"/>
  <c r="T24" i="2"/>
  <c r="T25" i="2"/>
  <c r="T23" i="2"/>
  <c r="T21" i="2"/>
  <c r="T19" i="2"/>
  <c r="T17" i="2"/>
  <c r="T20" i="2"/>
  <c r="T16" i="2"/>
  <c r="T14" i="2"/>
  <c r="T12" i="2"/>
  <c r="T8" i="2"/>
  <c r="T15" i="2"/>
  <c r="T11" i="2"/>
  <c r="T7" i="2"/>
  <c r="T13" i="2"/>
  <c r="T9" i="2"/>
  <c r="L43" i="2"/>
  <c r="L41" i="2"/>
  <c r="L42" i="2"/>
  <c r="L39" i="2"/>
  <c r="L37" i="2"/>
  <c r="L40" i="2"/>
  <c r="L35" i="2"/>
  <c r="L33" i="2"/>
  <c r="L31" i="2"/>
  <c r="L29" i="2"/>
  <c r="L36" i="2"/>
  <c r="L32" i="2"/>
  <c r="L30" i="2"/>
  <c r="L28" i="2"/>
  <c r="L26" i="2"/>
  <c r="L24" i="2"/>
  <c r="L25" i="2"/>
  <c r="L23" i="2"/>
  <c r="L21" i="2"/>
  <c r="L19" i="2"/>
  <c r="L17" i="2"/>
  <c r="L20" i="2"/>
  <c r="L16" i="2"/>
  <c r="L14" i="2"/>
  <c r="L12" i="2"/>
  <c r="L8" i="2"/>
  <c r="L15" i="2"/>
  <c r="L11" i="2"/>
  <c r="L7" i="2"/>
  <c r="L13" i="2"/>
  <c r="L9" i="2"/>
  <c r="AK38" i="2"/>
  <c r="AG38" i="2"/>
  <c r="AC38" i="2"/>
  <c r="Y38" i="2"/>
  <c r="U38" i="2"/>
  <c r="Q38" i="2"/>
  <c r="M38" i="2"/>
  <c r="I38" i="2"/>
  <c r="E38" i="2"/>
  <c r="AU34" i="2"/>
  <c r="AQ34" i="2"/>
  <c r="AL34" i="2"/>
  <c r="AH34" i="2"/>
  <c r="Z34" i="2"/>
  <c r="V34" i="2"/>
  <c r="R34" i="2"/>
  <c r="N34" i="2"/>
  <c r="J34" i="2"/>
  <c r="F34" i="2"/>
  <c r="AR27" i="2"/>
  <c r="AN22" i="2"/>
  <c r="AJ22" i="2"/>
  <c r="AF22" i="2"/>
  <c r="AB22" i="2"/>
  <c r="T22" i="2"/>
  <c r="L22" i="2"/>
  <c r="AR18" i="2"/>
  <c r="AL10" i="2"/>
  <c r="AH10" i="2"/>
  <c r="Z10" i="2"/>
  <c r="V10" i="2"/>
  <c r="R10" i="2"/>
  <c r="N10" i="2"/>
  <c r="J10" i="2"/>
  <c r="F10" i="2"/>
  <c r="AT6" i="2"/>
  <c r="AL6" i="2"/>
  <c r="AQ10" i="2"/>
  <c r="E10" i="2"/>
  <c r="AU6" i="2"/>
  <c r="AC6" i="2"/>
  <c r="M6" i="2"/>
  <c r="AK10" i="2"/>
  <c r="AC10" i="2"/>
  <c r="U10" i="2"/>
  <c r="M10" i="2"/>
  <c r="AQ6" i="2"/>
  <c r="Y6" i="2"/>
  <c r="E6" i="2"/>
  <c r="AY42" i="1"/>
  <c r="AY40" i="1"/>
  <c r="AZ23" i="1"/>
  <c r="AZ22" i="1" s="1"/>
  <c r="AZ19" i="1"/>
  <c r="AZ18" i="1" s="1"/>
  <c r="AZ11" i="1"/>
  <c r="AZ10" i="1" s="1"/>
  <c r="AZ7" i="1"/>
  <c r="AZ6" i="1" s="1"/>
  <c r="AO43" i="1"/>
  <c r="AW43" i="1"/>
  <c r="AW42" i="2" s="1"/>
  <c r="AZ39" i="1"/>
  <c r="AZ35" i="1"/>
  <c r="AZ34" i="1" s="1"/>
  <c r="AZ28" i="1"/>
  <c r="AZ27" i="1" s="1"/>
  <c r="AO43" i="2" l="1"/>
  <c r="AO14" i="2"/>
  <c r="AO9" i="2"/>
  <c r="AO19" i="2"/>
  <c r="AO28" i="2"/>
  <c r="AO29" i="2"/>
  <c r="AO32" i="2"/>
  <c r="AO33" i="2"/>
  <c r="AO40" i="2"/>
  <c r="AO16" i="2"/>
  <c r="AO17" i="2"/>
  <c r="AO24" i="2"/>
  <c r="AO25" i="2"/>
  <c r="AO35" i="2"/>
  <c r="AO12" i="2"/>
  <c r="AO20" i="2"/>
  <c r="AO21" i="2"/>
  <c r="AO30" i="2"/>
  <c r="AO31" i="2"/>
  <c r="AO39" i="2"/>
  <c r="AO41" i="2"/>
  <c r="AO8" i="2"/>
  <c r="AO7" i="2"/>
  <c r="AO11" i="2"/>
  <c r="AO13" i="2"/>
  <c r="AO15" i="2"/>
  <c r="AO23" i="2"/>
  <c r="AO26" i="2"/>
  <c r="AO36" i="2"/>
  <c r="AO37" i="2"/>
  <c r="AO42" i="2"/>
  <c r="AX43" i="2"/>
  <c r="AX41" i="2"/>
  <c r="BD41" i="2" s="1"/>
  <c r="AX42" i="2"/>
  <c r="BD42" i="2" s="1"/>
  <c r="AX40" i="2"/>
  <c r="BD40" i="2" s="1"/>
  <c r="AX39" i="2"/>
  <c r="BD39" i="2" s="1"/>
  <c r="AX37" i="2"/>
  <c r="BD37" i="2" s="1"/>
  <c r="AX36" i="2"/>
  <c r="BD36" i="2" s="1"/>
  <c r="AX35" i="2"/>
  <c r="BD35" i="2" s="1"/>
  <c r="AX33" i="2"/>
  <c r="BD33" i="2" s="1"/>
  <c r="AX31" i="2"/>
  <c r="BD31" i="2" s="1"/>
  <c r="AX29" i="2"/>
  <c r="BD29" i="2" s="1"/>
  <c r="AX32" i="2"/>
  <c r="BD32" i="2" s="1"/>
  <c r="AX30" i="2"/>
  <c r="BD30" i="2" s="1"/>
  <c r="AX28" i="2"/>
  <c r="BD28" i="2" s="1"/>
  <c r="AX26" i="2"/>
  <c r="BD26" i="2" s="1"/>
  <c r="AX24" i="2"/>
  <c r="BD24" i="2" s="1"/>
  <c r="AX25" i="2"/>
  <c r="BD25" i="2" s="1"/>
  <c r="AX23" i="2"/>
  <c r="BD23" i="2" s="1"/>
  <c r="AX21" i="2"/>
  <c r="BD21" i="2" s="1"/>
  <c r="AX19" i="2"/>
  <c r="BD19" i="2" s="1"/>
  <c r="AX17" i="2"/>
  <c r="BD17" i="2" s="1"/>
  <c r="AX20" i="2"/>
  <c r="BD20" i="2" s="1"/>
  <c r="AX16" i="2"/>
  <c r="BD16" i="2" s="1"/>
  <c r="AX14" i="2"/>
  <c r="BD14" i="2" s="1"/>
  <c r="AX12" i="2"/>
  <c r="BD12" i="2" s="1"/>
  <c r="AX8" i="2"/>
  <c r="BD8" i="2" s="1"/>
  <c r="AX15" i="2"/>
  <c r="BD15" i="2" s="1"/>
  <c r="AX11" i="2"/>
  <c r="BD11" i="2" s="1"/>
  <c r="AX7" i="2"/>
  <c r="BD7" i="2" s="1"/>
  <c r="AX13" i="2"/>
  <c r="BD13" i="2" s="1"/>
  <c r="AX9" i="2"/>
  <c r="BD9" i="2" s="1"/>
  <c r="AX10" i="2"/>
  <c r="AX22" i="2"/>
  <c r="AX27" i="2"/>
  <c r="AX38" i="2"/>
  <c r="AX34" i="2"/>
  <c r="AX18" i="2"/>
  <c r="BD43" i="2"/>
  <c r="AO27" i="2"/>
  <c r="AO22" i="2"/>
  <c r="AO18" i="2"/>
  <c r="D43" i="2"/>
  <c r="D41" i="2"/>
  <c r="D42" i="2"/>
  <c r="D39" i="2"/>
  <c r="D37" i="2"/>
  <c r="D40" i="2"/>
  <c r="D35" i="2"/>
  <c r="D33" i="2"/>
  <c r="D31" i="2"/>
  <c r="D29" i="2"/>
  <c r="D36" i="2"/>
  <c r="D32" i="2"/>
  <c r="D30" i="2"/>
  <c r="D28" i="2"/>
  <c r="D26" i="2"/>
  <c r="D24" i="2"/>
  <c r="D25" i="2"/>
  <c r="D23" i="2"/>
  <c r="D21" i="2"/>
  <c r="D19" i="2"/>
  <c r="D17" i="2"/>
  <c r="D20" i="2"/>
  <c r="D16" i="2"/>
  <c r="D14" i="2"/>
  <c r="D12" i="2"/>
  <c r="D8" i="2"/>
  <c r="D15" i="2"/>
  <c r="D11" i="2"/>
  <c r="D7" i="2"/>
  <c r="D13" i="2"/>
  <c r="D9" i="2"/>
  <c r="D22" i="2"/>
  <c r="D27" i="2"/>
  <c r="D38" i="2"/>
  <c r="D10" i="2"/>
  <c r="D34" i="2"/>
  <c r="D18" i="2"/>
  <c r="AP43" i="2"/>
  <c r="AP41" i="2"/>
  <c r="AP42" i="2"/>
  <c r="AP40" i="2"/>
  <c r="AP39" i="2"/>
  <c r="AP37" i="2"/>
  <c r="AP36" i="2"/>
  <c r="AP35" i="2"/>
  <c r="AP33" i="2"/>
  <c r="AP31" i="2"/>
  <c r="AP29" i="2"/>
  <c r="AP32" i="2"/>
  <c r="AP30" i="2"/>
  <c r="AP28" i="2"/>
  <c r="AP26" i="2"/>
  <c r="AP24" i="2"/>
  <c r="AP25" i="2"/>
  <c r="AP23" i="2"/>
  <c r="AP21" i="2"/>
  <c r="AP19" i="2"/>
  <c r="AP17" i="2"/>
  <c r="AP20" i="2"/>
  <c r="AP16" i="2"/>
  <c r="AP14" i="2"/>
  <c r="AP12" i="2"/>
  <c r="AP8" i="2"/>
  <c r="AP13" i="2"/>
  <c r="AP9" i="2"/>
  <c r="AP15" i="2"/>
  <c r="AP11" i="2"/>
  <c r="AP7" i="2"/>
  <c r="AP38" i="2"/>
  <c r="AP10" i="2"/>
  <c r="AP22" i="2"/>
  <c r="AP18" i="2"/>
  <c r="AP27" i="2"/>
  <c r="AP34" i="2"/>
  <c r="AO10" i="2"/>
  <c r="AO38" i="2"/>
  <c r="AO6" i="2"/>
  <c r="AD43" i="2"/>
  <c r="BC43" i="2" s="1"/>
  <c r="AD41" i="2"/>
  <c r="BC41" i="2" s="1"/>
  <c r="AD42" i="2"/>
  <c r="BC42" i="2" s="1"/>
  <c r="AD40" i="2"/>
  <c r="BC40" i="2" s="1"/>
  <c r="AD39" i="2"/>
  <c r="BC39" i="2" s="1"/>
  <c r="AD37" i="2"/>
  <c r="BC37" i="2" s="1"/>
  <c r="AD36" i="2"/>
  <c r="BC36" i="2" s="1"/>
  <c r="AD35" i="2"/>
  <c r="BC35" i="2" s="1"/>
  <c r="AD33" i="2"/>
  <c r="BC33" i="2" s="1"/>
  <c r="AD31" i="2"/>
  <c r="BC31" i="2" s="1"/>
  <c r="AD29" i="2"/>
  <c r="BC29" i="2" s="1"/>
  <c r="AD32" i="2"/>
  <c r="BC32" i="2" s="1"/>
  <c r="AD30" i="2"/>
  <c r="BC30" i="2" s="1"/>
  <c r="AD28" i="2"/>
  <c r="BC28" i="2" s="1"/>
  <c r="AD26" i="2"/>
  <c r="BC26" i="2" s="1"/>
  <c r="AD24" i="2"/>
  <c r="BC24" i="2" s="1"/>
  <c r="AD25" i="2"/>
  <c r="BC25" i="2" s="1"/>
  <c r="AD23" i="2"/>
  <c r="BC23" i="2" s="1"/>
  <c r="AD21" i="2"/>
  <c r="BC21" i="2" s="1"/>
  <c r="AD19" i="2"/>
  <c r="BC19" i="2" s="1"/>
  <c r="AD17" i="2"/>
  <c r="BC17" i="2" s="1"/>
  <c r="AD20" i="2"/>
  <c r="BC20" i="2" s="1"/>
  <c r="AD16" i="2"/>
  <c r="BC16" i="2" s="1"/>
  <c r="AD14" i="2"/>
  <c r="BC14" i="2" s="1"/>
  <c r="AD12" i="2"/>
  <c r="BC12" i="2" s="1"/>
  <c r="AD8" i="2"/>
  <c r="BC8" i="2" s="1"/>
  <c r="AD13" i="2"/>
  <c r="BC13" i="2" s="1"/>
  <c r="AD9" i="2"/>
  <c r="BC9" i="2" s="1"/>
  <c r="AD15" i="2"/>
  <c r="BC15" i="2" s="1"/>
  <c r="AD11" i="2"/>
  <c r="BC11" i="2" s="1"/>
  <c r="AD7" i="2"/>
  <c r="BC7" i="2" s="1"/>
  <c r="AD10" i="2"/>
  <c r="AD34" i="2"/>
  <c r="AD18" i="2"/>
  <c r="AD22" i="2"/>
  <c r="AD27" i="2"/>
  <c r="AD38" i="2"/>
  <c r="AO34" i="2"/>
  <c r="AW39" i="2"/>
  <c r="AW40" i="2"/>
  <c r="AW43" i="2"/>
  <c r="AW37" i="2"/>
  <c r="AW35" i="2"/>
  <c r="AW33" i="2"/>
  <c r="AW31" i="2"/>
  <c r="AW29" i="2"/>
  <c r="AW27" i="2"/>
  <c r="AW25" i="2"/>
  <c r="AW23" i="2"/>
  <c r="AW21" i="2"/>
  <c r="AW19" i="2"/>
  <c r="AW17" i="2"/>
  <c r="AW15" i="2"/>
  <c r="AW13" i="2"/>
  <c r="AW11" i="2"/>
  <c r="AW9" i="2"/>
  <c r="AW7" i="2"/>
  <c r="AW36" i="2"/>
  <c r="AW34" i="2"/>
  <c r="AW32" i="2"/>
  <c r="AW30" i="2"/>
  <c r="AW28" i="2"/>
  <c r="AW26" i="2"/>
  <c r="AW24" i="2"/>
  <c r="AW22" i="2"/>
  <c r="AW20" i="2"/>
  <c r="AW18" i="2"/>
  <c r="AW16" i="2"/>
  <c r="AW14" i="2"/>
  <c r="AW12" i="2"/>
  <c r="AW10" i="2"/>
  <c r="AW8" i="2"/>
  <c r="AW6" i="2"/>
  <c r="AW41" i="2"/>
  <c r="AZ40" i="1"/>
  <c r="AY38" i="1"/>
  <c r="AZ42" i="1"/>
  <c r="AW38" i="2"/>
  <c r="AY43" i="1" l="1"/>
  <c r="AY38" i="2" s="1"/>
  <c r="AZ38" i="1"/>
  <c r="AZ43" i="1" l="1"/>
  <c r="AY43" i="2"/>
  <c r="AY37" i="2"/>
  <c r="AY35" i="2"/>
  <c r="AY33" i="2"/>
  <c r="AY31" i="2"/>
  <c r="AY29" i="2"/>
  <c r="AY27" i="2"/>
  <c r="AY25" i="2"/>
  <c r="AY23" i="2"/>
  <c r="AY21" i="2"/>
  <c r="AY19" i="2"/>
  <c r="AY17" i="2"/>
  <c r="AY15" i="2"/>
  <c r="AY13" i="2"/>
  <c r="AY11" i="2"/>
  <c r="AY9" i="2"/>
  <c r="AY7" i="2"/>
  <c r="AY36" i="2"/>
  <c r="AY34" i="2"/>
  <c r="AY32" i="2"/>
  <c r="AY30" i="2"/>
  <c r="AY28" i="2"/>
  <c r="AY26" i="2"/>
  <c r="AY24" i="2"/>
  <c r="AY22" i="2"/>
  <c r="AY20" i="2"/>
  <c r="AY18" i="2"/>
  <c r="AY16" i="2"/>
  <c r="AY14" i="2"/>
  <c r="AY12" i="2"/>
  <c r="AY10" i="2"/>
  <c r="AY8" i="2"/>
  <c r="AY6" i="2"/>
  <c r="AY41" i="2"/>
  <c r="AY39" i="2"/>
  <c r="AY42" i="2"/>
  <c r="AY40" i="2"/>
  <c r="AZ36" i="2" l="1"/>
  <c r="AZ34" i="2"/>
  <c r="AZ32" i="2"/>
  <c r="AZ30" i="2"/>
  <c r="AZ28" i="2"/>
  <c r="AZ26" i="2"/>
  <c r="AZ24" i="2"/>
  <c r="AZ22" i="2"/>
  <c r="AZ20" i="2"/>
  <c r="AZ18" i="2"/>
  <c r="AZ16" i="2"/>
  <c r="AZ14" i="2"/>
  <c r="AZ12" i="2"/>
  <c r="AZ10" i="2"/>
  <c r="AZ8" i="2"/>
  <c r="AZ6" i="2"/>
  <c r="AZ43" i="2"/>
  <c r="AZ37" i="2"/>
  <c r="AZ35" i="2"/>
  <c r="AZ33" i="2"/>
  <c r="AZ31" i="2"/>
  <c r="AZ29" i="2"/>
  <c r="AZ27" i="2"/>
  <c r="AZ25" i="2"/>
  <c r="AZ23" i="2"/>
  <c r="AZ21" i="2"/>
  <c r="AZ19" i="2"/>
  <c r="AZ17" i="2"/>
  <c r="AZ15" i="2"/>
  <c r="AZ13" i="2"/>
  <c r="AZ11" i="2"/>
  <c r="AZ9" i="2"/>
  <c r="AZ7" i="2"/>
  <c r="AZ41" i="2"/>
  <c r="AZ39" i="2"/>
  <c r="AZ42" i="2"/>
  <c r="AZ40" i="2"/>
  <c r="AZ38" i="2"/>
</calcChain>
</file>

<file path=xl/sharedStrings.xml><?xml version="1.0" encoding="utf-8"?>
<sst xmlns="http://schemas.openxmlformats.org/spreadsheetml/2006/main" count="288" uniqueCount="147">
  <si>
    <t>у хиљадама динара</t>
  </si>
  <si>
    <t>Редни
број</t>
  </si>
  <si>
    <t>GFS</t>
  </si>
  <si>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</si>
  <si>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</si>
  <si>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</si>
  <si>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</si>
  <si>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</si>
  <si>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</si>
  <si>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</si>
  <si>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</si>
  <si>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</si>
  <si>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</si>
  <si>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</si>
  <si>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</si>
  <si>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</si>
  <si>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</si>
  <si>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</si>
  <si>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</si>
  <si>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Kaњижа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</si>
  <si>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</si>
  <si>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</si>
  <si>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</si>
  <si>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</si>
  <si>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</si>
  <si>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</si>
  <si>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</si>
  <si>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</si>
  <si>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</si>
  <si>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</si>
  <si>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</si>
  <si>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</si>
  <si>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</si>
  <si>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</si>
  <si>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</si>
  <si>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</si>
  <si>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</si>
  <si>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</si>
  <si>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</si>
  <si>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</si>
  <si>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</si>
  <si>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УКУПНО
ОПШТИНЕ
(1-37)</t>
  </si>
  <si>
    <t>Вршац</t>
  </si>
  <si>
    <t>Зрењанин</t>
  </si>
  <si>
    <t>Кикинда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</si>
  <si>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</si>
  <si>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</si>
  <si>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</si>
  <si>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</si>
  <si>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</si>
  <si>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</si>
  <si>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(1-6)</t>
  </si>
  <si>
    <t>УКУПНО
ЈЕДИНИЦЕ
ЛОКАЛНЕ
САМОУПРАВЕ
(I+II)</t>
  </si>
  <si>
    <t>maja
opstine</t>
  </si>
  <si>
    <t>maja 
gradovi</t>
  </si>
  <si>
    <t>I</t>
  </si>
  <si>
    <t>(1-7)</t>
  </si>
  <si>
    <t>II</t>
  </si>
  <si>
    <t>III</t>
  </si>
  <si>
    <t>1.</t>
  </si>
  <si>
    <t>41</t>
  </si>
  <si>
    <t>РАСХОДИ ЗА ЗАПОСЛЕНЕ (1.1. до 1.3.)</t>
  </si>
  <si>
    <t>1.1</t>
  </si>
  <si>
    <t>Плате, додаци и накнаде запослених (зараде)</t>
  </si>
  <si>
    <t>1.2</t>
  </si>
  <si>
    <t>Социјални доприноси на терет послодавца</t>
  </si>
  <si>
    <t>1.3</t>
  </si>
  <si>
    <t>413-418</t>
  </si>
  <si>
    <t>Остали расходи за запослене</t>
  </si>
  <si>
    <t>2.</t>
  </si>
  <si>
    <t>42</t>
  </si>
  <si>
    <t>КОРИШЋЕЊЕ УСЛУГА И РОБА (2.1. до 2.6.)</t>
  </si>
  <si>
    <t>2.1</t>
  </si>
  <si>
    <t>Стални трошкови</t>
  </si>
  <si>
    <t>2.2</t>
  </si>
  <si>
    <t>Трошкови путовања</t>
  </si>
  <si>
    <t>2.3</t>
  </si>
  <si>
    <t>Услуге по уговору</t>
  </si>
  <si>
    <t>2.4</t>
  </si>
  <si>
    <t>Специјализоване услуге</t>
  </si>
  <si>
    <t>2.5</t>
  </si>
  <si>
    <t>Текуће поправке и одржавање</t>
  </si>
  <si>
    <t>2.6</t>
  </si>
  <si>
    <t>Материјал</t>
  </si>
  <si>
    <t>3.</t>
  </si>
  <si>
    <t>УПОТРЕБА ОСНОВНИХ СРЕДСТАВА</t>
  </si>
  <si>
    <t>4.</t>
  </si>
  <si>
    <t>44</t>
  </si>
  <si>
    <t>4.1</t>
  </si>
  <si>
    <t>Отплата домаћих камата</t>
  </si>
  <si>
    <t>4.2</t>
  </si>
  <si>
    <t>Отплата страних камата</t>
  </si>
  <si>
    <t>4.3</t>
  </si>
  <si>
    <t xml:space="preserve"> Пратећи трошкови задуживања</t>
  </si>
  <si>
    <t>5.</t>
  </si>
  <si>
    <t>45</t>
  </si>
  <si>
    <t>СУБВЕНЦИЈЕ (од 5.1. до 5.4.)</t>
  </si>
  <si>
    <t>5.1</t>
  </si>
  <si>
    <t>Текуће субвенције јавним нефинансијским предузећима и организацијама</t>
  </si>
  <si>
    <t>5.2</t>
  </si>
  <si>
    <t xml:space="preserve">Капиталне субвенције јавним нефинансијским предузећима и организацијама </t>
  </si>
  <si>
    <t>5.3</t>
  </si>
  <si>
    <t>4521, 4531, 4541</t>
  </si>
  <si>
    <t xml:space="preserve"> Остале текуће субвенције</t>
  </si>
  <si>
    <t>5.4</t>
  </si>
  <si>
    <t>4522, 4532, 4542</t>
  </si>
  <si>
    <t xml:space="preserve"> Остале капиталне субвенције </t>
  </si>
  <si>
    <t>6.</t>
  </si>
  <si>
    <t>46</t>
  </si>
  <si>
    <t>ДОНАЦИЈЕ, ДОТАЦИЈЕ И ТРАНСФЕРИ (од 6.1. до 6.4.)</t>
  </si>
  <si>
    <t>6.1</t>
  </si>
  <si>
    <t>Текући трансфери осталим нивоима власти</t>
  </si>
  <si>
    <t>6.2</t>
  </si>
  <si>
    <t>Капитални трансфери осталим нивоима власти</t>
  </si>
  <si>
    <t>6.3</t>
  </si>
  <si>
    <t>Дотације организацијама обавезног социјалног осигурања</t>
  </si>
  <si>
    <t>6.4</t>
  </si>
  <si>
    <t>Остале дотације и трансфери</t>
  </si>
  <si>
    <t>7.</t>
  </si>
  <si>
    <t>НАКНАДЕ ЗА СОЦИЈАЛНУ ЗАШТИТУ ИЗ БУЏЕТА</t>
  </si>
  <si>
    <t>8.</t>
  </si>
  <si>
    <t>ОСТАЛИ РАСХОДИ</t>
  </si>
  <si>
    <t>9.</t>
  </si>
  <si>
    <t>499</t>
  </si>
  <si>
    <t>СРЕДСТВА РЕЗЕРВЕ</t>
  </si>
  <si>
    <t>9.1</t>
  </si>
  <si>
    <t>Текућа буџетска резерва</t>
  </si>
  <si>
    <t>9.2</t>
  </si>
  <si>
    <t>Стална буџетска резерва</t>
  </si>
  <si>
    <t>10.</t>
  </si>
  <si>
    <t>ИЗДАЦИ ЗА НЕФИНАНСИЈСКУ ИМОВИНУ</t>
  </si>
  <si>
    <t>11.</t>
  </si>
  <si>
    <t xml:space="preserve">ОТПЛАТА ГЛАВНИЦЕ </t>
  </si>
  <si>
    <t>11.1</t>
  </si>
  <si>
    <t xml:space="preserve"> Отплата главнице домаћим кредиторима</t>
  </si>
  <si>
    <t>11.2</t>
  </si>
  <si>
    <t xml:space="preserve"> Отплата главнице страним кредиторима</t>
  </si>
  <si>
    <t>11.3</t>
  </si>
  <si>
    <t>Отплата главнице за финансијски лизинг</t>
  </si>
  <si>
    <t>12.</t>
  </si>
  <si>
    <t>НАБАВКА ФИНАНСИЈСКЕ ИМОВИНЕ</t>
  </si>
  <si>
    <t>УКУПНО:</t>
  </si>
  <si>
    <t>Табела 9</t>
  </si>
  <si>
    <t>ОТПЛАТА КАМАТА и ПРАТЕЋИ ТРОШКОВИ ЗАДУЖИВАЊА
 (4.1. до 4.3.)</t>
  </si>
  <si>
    <t>Табела 10</t>
  </si>
  <si>
    <t>ИЗВРШЕНИ РАСХОДИ И ИЗДАЦИ БУЏЕТА ОПШТИНА И ГРАДОВА У АП ВОЈВОДИНИ У ПЕРИОДУ ЈАНУАР-ЈУН 2017. ГОДИНЕ 
- ПРЕМА ЕКОНОМСКОЈ КЛАСИФИКАЦИЈИ-</t>
  </si>
  <si>
    <t>ПРОЦЕНТУАЛНА СТРУКТУРА ИЗВРШЕНИХ РАСХОДА И ИЗДАТАКА БУЏЕТА ОПШТИНА И ГРАДОВА У АП ВОЈВОДИНИ У ПЕРИОДУ ЈАНУАР-ЈУН 2017. ГОДИНЕ 
- ПРЕМА ЕКОНОМСКОЈ КЛАСИФИКАЦИЈИ-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</si>
</sst>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0"/>
      <color theme="1"/>
      <name val="Calibri"/>
      <family val="2"/>
      <scheme val="minor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6"/>
      <name val="Arial Narrow"/>
      <family val="2"/>
    </font>
    <font>
      <b/>
      <sz val="14"/>
      <color indexed="8"/>
      <name val="Arial Narrow"/>
      <family val="2"/>
    </font>
    <font>
      <b/>
      <i/>
      <sz val="14"/>
      <color indexed="8"/>
      <name val="Arial Narrow"/>
      <family val="2"/>
    </font>
    <font>
      <b/>
      <sz val="11"/>
      <name val="Arial Narrow"/>
      <family val="2"/>
    </font>
    <font>
      <sz val="10"/>
      <name val="Arial"/>
      <family val="2"/>
      <charset val="238"/>
    </font>
    <font>
      <sz val="11"/>
      <name val="Arial Narrow"/>
      <family val="2"/>
    </font>
    <font>
      <sz val="12"/>
      <color indexed="8"/>
      <name val="Arial Narrow"/>
      <family val="2"/>
    </font>
    <font>
      <i/>
      <sz val="11"/>
      <color indexed="8"/>
      <name val="Arial Narrow"/>
      <family val="2"/>
    </font>
    <font>
      <b/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/>
    <xf numFmtId="0" fontId="1" fillId="0" borderId="1" xfId="0" applyFont="1" applyBorder="1"/>
    <xf numFmtId="0" fontId="5" fillId="0" borderId="1" xfId="0" applyFont="1" applyBorder="1" applyAlignment="1"/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/>
    <xf numFmtId="49" fontId="8" fillId="0" borderId="5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center" wrapText="1"/>
    </xf>
    <xf numFmtId="3" fontId="1" fillId="0" borderId="5" xfId="0" applyNumberFormat="1" applyFont="1" applyBorder="1"/>
    <xf numFmtId="3" fontId="2" fillId="0" borderId="5" xfId="0" applyNumberFormat="1" applyFont="1" applyBorder="1"/>
    <xf numFmtId="3" fontId="1" fillId="0" borderId="0" xfId="0" applyNumberFormat="1" applyFont="1"/>
    <xf numFmtId="0" fontId="8" fillId="0" borderId="5" xfId="0" quotePrefix="1" applyFont="1" applyFill="1" applyBorder="1" applyAlignment="1">
      <alignment horizontal="center" vertical="top" wrapText="1"/>
    </xf>
    <xf numFmtId="0" fontId="2" fillId="0" borderId="0" xfId="0" applyFont="1"/>
    <xf numFmtId="3" fontId="2" fillId="0" borderId="0" xfId="0" applyNumberFormat="1" applyFont="1"/>
    <xf numFmtId="0" fontId="2" fillId="0" borderId="1" xfId="0" applyFont="1" applyBorder="1"/>
    <xf numFmtId="3" fontId="2" fillId="0" borderId="1" xfId="0" applyNumberFormat="1" applyFont="1" applyBorder="1"/>
    <xf numFmtId="0" fontId="2" fillId="0" borderId="3" xfId="0" applyFont="1" applyBorder="1"/>
    <xf numFmtId="3" fontId="1" fillId="0" borderId="3" xfId="0" applyNumberFormat="1" applyFont="1" applyBorder="1"/>
    <xf numFmtId="0" fontId="6" fillId="0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49" fontId="6" fillId="3" borderId="4" xfId="1" applyNumberFormat="1" applyFont="1" applyFill="1" applyBorder="1" applyAlignment="1" applyProtection="1">
      <alignment horizontal="center"/>
    </xf>
    <xf numFmtId="0" fontId="6" fillId="3" borderId="4" xfId="1" applyFont="1" applyFill="1" applyBorder="1" applyAlignment="1" applyProtection="1">
      <alignment horizontal="left" wrapText="1"/>
    </xf>
    <xf numFmtId="3" fontId="2" fillId="3" borderId="4" xfId="0" applyNumberFormat="1" applyFont="1" applyFill="1" applyBorder="1"/>
    <xf numFmtId="49" fontId="6" fillId="3" borderId="5" xfId="1" applyNumberFormat="1" applyFont="1" applyFill="1" applyBorder="1" applyAlignment="1" applyProtection="1">
      <alignment horizontal="center"/>
    </xf>
    <xf numFmtId="0" fontId="6" fillId="3" borderId="5" xfId="1" applyFont="1" applyFill="1" applyBorder="1" applyAlignment="1" applyProtection="1">
      <alignment horizontal="left" wrapText="1"/>
    </xf>
    <xf numFmtId="3" fontId="2" fillId="3" borderId="5" xfId="0" applyNumberFormat="1" applyFont="1" applyFill="1" applyBorder="1"/>
    <xf numFmtId="49" fontId="6" fillId="3" borderId="5" xfId="0" applyNumberFormat="1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center" wrapText="1"/>
    </xf>
    <xf numFmtId="0" fontId="6" fillId="3" borderId="5" xfId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center" wrapText="1"/>
    </xf>
    <xf numFmtId="3" fontId="2" fillId="3" borderId="6" xfId="0" applyNumberFormat="1" applyFont="1" applyFill="1" applyBorder="1"/>
    <xf numFmtId="0" fontId="6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1" fillId="3" borderId="5" xfId="0" applyNumberFormat="1" applyFont="1" applyFill="1" applyBorder="1"/>
    <xf numFmtId="0" fontId="9" fillId="0" borderId="1" xfId="0" applyFont="1" applyBorder="1" applyAlignment="1"/>
    <xf numFmtId="164" fontId="2" fillId="3" borderId="4" xfId="0" applyNumberFormat="1" applyFont="1" applyFill="1" applyBorder="1"/>
    <xf numFmtId="164" fontId="1" fillId="0" borderId="5" xfId="0" applyNumberFormat="1" applyFont="1" applyBorder="1"/>
    <xf numFmtId="164" fontId="2" fillId="0" borderId="5" xfId="0" applyNumberFormat="1" applyFont="1" applyBorder="1"/>
    <xf numFmtId="164" fontId="1" fillId="3" borderId="5" xfId="0" applyNumberFormat="1" applyFont="1" applyFill="1" applyBorder="1"/>
    <xf numFmtId="164" fontId="2" fillId="3" borderId="5" xfId="0" applyNumberFormat="1" applyFont="1" applyFill="1" applyBorder="1"/>
    <xf numFmtId="164" fontId="2" fillId="3" borderId="6" xfId="0" applyNumberFormat="1" applyFont="1" applyFill="1" applyBorder="1"/>
    <xf numFmtId="164" fontId="2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3">
    <cellStyle name="Normal" xfId="0" builtinId="0"/>
    <cellStyle name="Normal 2" xfId="2"/>
    <cellStyle name="Normal_Tabela broj 20 graf 2 ekon klas OPSTIN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XML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1" i="0" u="none" strike="noStrike" baseline="0">
                  <a:solidFill>
                    <a:srgbClr val="000000"/>
                  </a:solidFill>
                  <a:latin typeface="Calibri"/>
                </a:rPr>
                <a:t>Извоз у XML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skalne%20i%20makroekonomske%20analize/Odeljenje%20za%20fiskalne%20i%20makroekonomske%20analize/INFORMACIJA%20OPSTINE%20I-VI%202017/Obrazac%202/Obrazac%202%20ekonomska%20i%20funkcionalna%20po%20izvorim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skalne%20i%20makroekonomske%20analize/Odeljenje%20za%20fiskalne%20i%20makroekonomske%20analize/INFORMACIJA%20OPSTINE%20I-VI%202017/Obrazac%202/Prilog%20VIII%20IX%20i%20X%20XI%20Tab%2010%2011%2012%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oZBIRNA bez 04"/>
      <sheetName val="EkoZBIRNA"/>
      <sheetName val="eko01"/>
      <sheetName val="eko04"/>
      <sheetName val="eko05 08"/>
      <sheetName val="eko09 12"/>
      <sheetName val="eko13 15"/>
      <sheetName val="FunZBIRNA bez 04"/>
      <sheetName val="FunZBIRNA"/>
      <sheetName val="fun01"/>
      <sheetName val="fun04"/>
      <sheetName val="fun05 08"/>
      <sheetName val="fun09 12"/>
      <sheetName val="fun13 15"/>
    </sheetNames>
    <sheetDataSet>
      <sheetData sheetId="0"/>
      <sheetData sheetId="1">
        <row r="39">
          <cell r="AV39">
            <v>41242</v>
          </cell>
        </row>
        <row r="40">
          <cell r="AV40">
            <v>79730</v>
          </cell>
        </row>
        <row r="41">
          <cell r="AV41">
            <v>0</v>
          </cell>
        </row>
        <row r="42">
          <cell r="AV42">
            <v>96541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КC% Tab XI prilog (2)"/>
      <sheetName val="PODACI"/>
      <sheetName val="EKO Tab VIII prilog"/>
      <sheetName val="EKO% Tab IX prilog"/>
      <sheetName val="FUNКC Tab X prilog"/>
      <sheetName val="FUNКC% Tab XI prilog"/>
      <sheetName val="tab 10"/>
      <sheetName val="tab 11"/>
      <sheetName val="tab opstine za graf"/>
      <sheetName val="tab gradovi za graf"/>
      <sheetName val="Tab 12"/>
      <sheetName val="Tab 13"/>
      <sheetName val="Prilog VIII IX i X XI Tab 10 11"/>
    </sheetNames>
    <definedNames>
      <definedName name="Sheet1.Izvoz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46"/>
  <sheetViews>
    <sheetView tabSelected="1" topLeftCell="AI28" zoomScaleNormal="100" workbookViewId="0">
      <selection activeCell="C56" sqref="C56"/>
    </sheetView>
  </sheetViews>
  <sheetFormatPr defaultRowHeight="16.5" x14ac:dyDescent="0.3"/>
  <cols>
    <col min="1" max="1" width="8.5703125" style="2" bestFit="1" customWidth="1"/>
    <col min="2" max="2" width="9.28515625" style="2" bestFit="1" customWidth="1"/>
    <col min="3" max="3" width="58.5703125" style="28" customWidth="1"/>
    <col min="4" max="4" width="8.28515625" style="2" bestFit="1" customWidth="1"/>
    <col min="5" max="6" width="9.5703125" style="2" bestFit="1" customWidth="1"/>
    <col min="7" max="7" width="8.28515625" style="2" bestFit="1" customWidth="1"/>
    <col min="8" max="8" width="10.7109375" style="2" bestFit="1" customWidth="1"/>
    <col min="9" max="9" width="9.5703125" style="2" bestFit="1" customWidth="1"/>
    <col min="10" max="10" width="10" style="2" customWidth="1"/>
    <col min="11" max="11" width="9.5703125" style="2" bestFit="1" customWidth="1"/>
    <col min="12" max="12" width="8.28515625" style="2" bestFit="1" customWidth="1"/>
    <col min="13" max="13" width="9.140625" style="2" bestFit="1" customWidth="1"/>
    <col min="14" max="16" width="9.5703125" style="2" bestFit="1" customWidth="1"/>
    <col min="17" max="17" width="10.85546875" style="2" bestFit="1" customWidth="1"/>
    <col min="18" max="18" width="7.7109375" style="2" bestFit="1" customWidth="1"/>
    <col min="19" max="25" width="9.5703125" style="2" bestFit="1" customWidth="1"/>
    <col min="26" max="26" width="9.42578125" style="2" customWidth="1"/>
    <col min="27" max="29" width="9.5703125" style="2" bestFit="1" customWidth="1"/>
    <col min="30" max="30" width="10.85546875" style="2" bestFit="1" customWidth="1"/>
    <col min="31" max="31" width="10.7109375" style="2" bestFit="1" customWidth="1"/>
    <col min="32" max="34" width="9.5703125" style="2" bestFit="1" customWidth="1"/>
    <col min="35" max="35" width="9.85546875" style="2" customWidth="1"/>
    <col min="36" max="36" width="10.7109375" style="2" bestFit="1" customWidth="1"/>
    <col min="37" max="38" width="9.5703125" style="2" bestFit="1" customWidth="1"/>
    <col min="39" max="39" width="10" style="2" bestFit="1" customWidth="1"/>
    <col min="40" max="40" width="9.5703125" style="2" bestFit="1" customWidth="1"/>
    <col min="41" max="41" width="12" style="2" bestFit="1" customWidth="1"/>
    <col min="42" max="44" width="10.7109375" style="2" bestFit="1" customWidth="1"/>
    <col min="45" max="45" width="10.85546875" style="2" bestFit="1" customWidth="1"/>
    <col min="46" max="46" width="10.7109375" style="2" bestFit="1" customWidth="1"/>
    <col min="47" max="47" width="11.140625" style="2" customWidth="1"/>
    <col min="48" max="48" width="10.7109375" style="2" bestFit="1" customWidth="1"/>
    <col min="49" max="49" width="12" style="2" bestFit="1" customWidth="1"/>
    <col min="50" max="50" width="11.85546875" style="2" bestFit="1" customWidth="1"/>
    <col min="51" max="51" width="12" style="2" bestFit="1" customWidth="1"/>
    <col min="52" max="52" width="14.42578125" style="2" customWidth="1"/>
    <col min="53" max="16384" width="9.140625" style="2"/>
  </cols>
  <sheetData>
    <row r="1" spans="1:52" s="1" customFormat="1" x14ac:dyDescent="0.3">
      <c r="C1" s="28"/>
    </row>
    <row r="2" spans="1:52" ht="36" customHeight="1" x14ac:dyDescent="0.3">
      <c r="C2" s="29"/>
      <c r="D2" s="61" t="s">
        <v>145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3"/>
      <c r="AP2" s="3"/>
      <c r="AR2" s="3"/>
    </row>
    <row r="3" spans="1:52" s="5" customFormat="1" ht="19.5" thickBot="1" x14ac:dyDescent="0.35">
      <c r="A3" s="53" t="s">
        <v>142</v>
      </c>
      <c r="B3" s="4"/>
      <c r="C3" s="30"/>
      <c r="X3" s="6" t="s">
        <v>0</v>
      </c>
      <c r="Y3" s="6"/>
      <c r="Z3" s="6"/>
      <c r="AA3" s="6"/>
      <c r="AY3" s="62" t="s">
        <v>0</v>
      </c>
      <c r="AZ3" s="62"/>
    </row>
    <row r="4" spans="1:52" s="8" customFormat="1" ht="84" thickTop="1" thickBot="1" x14ac:dyDescent="0.35">
      <c r="A4" s="32" t="s">
        <v>1</v>
      </c>
      <c r="B4" s="33" t="s">
        <v>2</v>
      </c>
      <c r="C4" s="34" t="s">
        <v>3</v>
      </c>
      <c r="D4" s="33" t="s">
        <v>4</v>
      </c>
      <c r="E4" s="33" t="s">
        <v>5</v>
      </c>
      <c r="F4" s="33" t="s">
        <v>6</v>
      </c>
      <c r="G4" s="33" t="s">
        <v>7</v>
      </c>
      <c r="H4" s="32" t="s">
        <v>8</v>
      </c>
      <c r="I4" s="32" t="s">
        <v>9</v>
      </c>
      <c r="J4" s="32" t="s">
        <v>10</v>
      </c>
      <c r="K4" s="32" t="s">
        <v>11</v>
      </c>
      <c r="L4" s="33" t="s">
        <v>12</v>
      </c>
      <c r="M4" s="33" t="s">
        <v>13</v>
      </c>
      <c r="N4" s="33" t="s">
        <v>14</v>
      </c>
      <c r="O4" s="33" t="s">
        <v>15</v>
      </c>
      <c r="P4" s="33" t="s">
        <v>16</v>
      </c>
      <c r="Q4" s="33" t="s">
        <v>17</v>
      </c>
      <c r="R4" s="33" t="s">
        <v>18</v>
      </c>
      <c r="S4" s="33" t="s">
        <v>19</v>
      </c>
      <c r="T4" s="33" t="s">
        <v>20</v>
      </c>
      <c r="U4" s="33" t="s">
        <v>21</v>
      </c>
      <c r="V4" s="33" t="s">
        <v>22</v>
      </c>
      <c r="W4" s="32" t="s">
        <v>23</v>
      </c>
      <c r="X4" s="32" t="s">
        <v>24</v>
      </c>
      <c r="Y4" s="32" t="s">
        <v>25</v>
      </c>
      <c r="Z4" s="32" t="s">
        <v>26</v>
      </c>
      <c r="AA4" s="33" t="s">
        <v>27</v>
      </c>
      <c r="AB4" s="33" t="s">
        <v>28</v>
      </c>
      <c r="AC4" s="33" t="s">
        <v>29</v>
      </c>
      <c r="AD4" s="33" t="s">
        <v>30</v>
      </c>
      <c r="AE4" s="33" t="s">
        <v>31</v>
      </c>
      <c r="AF4" s="33" t="s">
        <v>32</v>
      </c>
      <c r="AG4" s="33" t="s">
        <v>33</v>
      </c>
      <c r="AH4" s="33" t="s">
        <v>34</v>
      </c>
      <c r="AI4" s="32" t="s">
        <v>35</v>
      </c>
      <c r="AJ4" s="32" t="s">
        <v>36</v>
      </c>
      <c r="AK4" s="33" t="s">
        <v>37</v>
      </c>
      <c r="AL4" s="33" t="s">
        <v>38</v>
      </c>
      <c r="AM4" s="33" t="s">
        <v>39</v>
      </c>
      <c r="AN4" s="33" t="s">
        <v>40</v>
      </c>
      <c r="AO4" s="32" t="s">
        <v>41</v>
      </c>
      <c r="AP4" s="33" t="s">
        <v>42</v>
      </c>
      <c r="AQ4" s="33" t="s">
        <v>43</v>
      </c>
      <c r="AR4" s="33" t="s">
        <v>44</v>
      </c>
      <c r="AS4" s="33" t="s">
        <v>45</v>
      </c>
      <c r="AT4" s="33" t="s">
        <v>46</v>
      </c>
      <c r="AU4" s="32" t="s">
        <v>47</v>
      </c>
      <c r="AV4" s="33" t="s">
        <v>48</v>
      </c>
      <c r="AW4" s="32" t="s">
        <v>49</v>
      </c>
      <c r="AX4" s="32" t="s">
        <v>50</v>
      </c>
      <c r="AY4" s="32" t="s">
        <v>51</v>
      </c>
      <c r="AZ4" s="32" t="s">
        <v>52</v>
      </c>
    </row>
    <row r="5" spans="1:52" s="8" customFormat="1" ht="18" thickTop="1" thickBot="1" x14ac:dyDescent="0.35">
      <c r="A5" s="10"/>
      <c r="B5" s="10"/>
      <c r="C5" s="31"/>
      <c r="D5" s="7">
        <v>1</v>
      </c>
      <c r="E5" s="7">
        <v>2</v>
      </c>
      <c r="F5" s="7">
        <v>3</v>
      </c>
      <c r="G5" s="7">
        <v>4</v>
      </c>
      <c r="H5" s="7">
        <v>5</v>
      </c>
      <c r="I5" s="7">
        <v>6</v>
      </c>
      <c r="J5" s="7">
        <v>7</v>
      </c>
      <c r="K5" s="7">
        <v>8</v>
      </c>
      <c r="L5" s="7">
        <v>9</v>
      </c>
      <c r="M5" s="7">
        <v>10</v>
      </c>
      <c r="N5" s="7">
        <v>11</v>
      </c>
      <c r="O5" s="7">
        <v>12</v>
      </c>
      <c r="P5" s="7">
        <v>13</v>
      </c>
      <c r="Q5" s="7">
        <v>14</v>
      </c>
      <c r="R5" s="7">
        <v>15</v>
      </c>
      <c r="S5" s="7">
        <v>16</v>
      </c>
      <c r="T5" s="7">
        <v>17</v>
      </c>
      <c r="U5" s="7">
        <v>18</v>
      </c>
      <c r="V5" s="7">
        <v>19</v>
      </c>
      <c r="W5" s="7">
        <v>20</v>
      </c>
      <c r="X5" s="7">
        <v>21</v>
      </c>
      <c r="Y5" s="7">
        <v>22</v>
      </c>
      <c r="Z5" s="7">
        <v>23</v>
      </c>
      <c r="AA5" s="7">
        <v>24</v>
      </c>
      <c r="AB5" s="7">
        <v>25</v>
      </c>
      <c r="AC5" s="7">
        <v>26</v>
      </c>
      <c r="AD5" s="7">
        <v>27</v>
      </c>
      <c r="AE5" s="7">
        <v>28</v>
      </c>
      <c r="AF5" s="7">
        <v>29</v>
      </c>
      <c r="AG5" s="7">
        <v>30</v>
      </c>
      <c r="AH5" s="7">
        <v>31</v>
      </c>
      <c r="AI5" s="7">
        <v>32</v>
      </c>
      <c r="AJ5" s="7">
        <v>33</v>
      </c>
      <c r="AK5" s="7">
        <v>34</v>
      </c>
      <c r="AL5" s="7">
        <v>35</v>
      </c>
      <c r="AM5" s="7">
        <v>36</v>
      </c>
      <c r="AN5" s="7">
        <v>37</v>
      </c>
      <c r="AO5" s="7" t="s">
        <v>55</v>
      </c>
      <c r="AP5" s="7">
        <v>1</v>
      </c>
      <c r="AQ5" s="7">
        <v>2</v>
      </c>
      <c r="AR5" s="7">
        <v>3</v>
      </c>
      <c r="AS5" s="7">
        <v>4</v>
      </c>
      <c r="AT5" s="7">
        <v>5</v>
      </c>
      <c r="AU5" s="7">
        <v>6</v>
      </c>
      <c r="AV5" s="7">
        <v>7</v>
      </c>
      <c r="AW5" s="7" t="s">
        <v>56</v>
      </c>
      <c r="AX5" s="7">
        <v>1</v>
      </c>
      <c r="AY5" s="7" t="s">
        <v>57</v>
      </c>
      <c r="AZ5" s="7" t="s">
        <v>58</v>
      </c>
    </row>
    <row r="6" spans="1:52" s="11" customFormat="1" ht="20.100000000000001" customHeight="1" thickTop="1" x14ac:dyDescent="0.3">
      <c r="A6" s="35" t="s">
        <v>59</v>
      </c>
      <c r="B6" s="35" t="s">
        <v>60</v>
      </c>
      <c r="C6" s="36" t="s">
        <v>61</v>
      </c>
      <c r="D6" s="37">
        <f>SUM(D7:D9)</f>
        <v>49585</v>
      </c>
      <c r="E6" s="37">
        <f t="shared" ref="E6:AZ6" si="0">SUM(E7:E9)</f>
        <v>61144</v>
      </c>
      <c r="F6" s="37">
        <f t="shared" si="0"/>
        <v>80859</v>
      </c>
      <c r="G6" s="37">
        <f t="shared" si="0"/>
        <v>43978</v>
      </c>
      <c r="H6" s="37">
        <f t="shared" si="0"/>
        <v>136686</v>
      </c>
      <c r="I6" s="37">
        <f t="shared" si="0"/>
        <v>75238</v>
      </c>
      <c r="J6" s="37">
        <f t="shared" si="0"/>
        <v>48702</v>
      </c>
      <c r="K6" s="37">
        <f t="shared" si="0"/>
        <v>38965</v>
      </c>
      <c r="L6" s="37">
        <f t="shared" si="0"/>
        <v>54456</v>
      </c>
      <c r="M6" s="37">
        <f t="shared" si="0"/>
        <v>119263</v>
      </c>
      <c r="N6" s="37">
        <f t="shared" si="0"/>
        <v>206385</v>
      </c>
      <c r="O6" s="37">
        <f t="shared" si="0"/>
        <v>76517</v>
      </c>
      <c r="P6" s="37">
        <f t="shared" si="0"/>
        <v>55399</v>
      </c>
      <c r="Q6" s="37">
        <f t="shared" si="0"/>
        <v>133222</v>
      </c>
      <c r="R6" s="37">
        <f t="shared" si="0"/>
        <v>38496</v>
      </c>
      <c r="S6" s="37">
        <f t="shared" si="0"/>
        <v>74516</v>
      </c>
      <c r="T6" s="37">
        <f t="shared" si="0"/>
        <v>62047</v>
      </c>
      <c r="U6" s="37">
        <f t="shared" si="0"/>
        <v>79267</v>
      </c>
      <c r="V6" s="37">
        <f t="shared" si="0"/>
        <v>115965</v>
      </c>
      <c r="W6" s="37">
        <f t="shared" si="0"/>
        <v>45674</v>
      </c>
      <c r="X6" s="37">
        <f t="shared" si="0"/>
        <v>28763</v>
      </c>
      <c r="Y6" s="37">
        <f t="shared" si="0"/>
        <v>67648</v>
      </c>
      <c r="Z6" s="37">
        <f t="shared" si="0"/>
        <v>40921</v>
      </c>
      <c r="AA6" s="37">
        <f t="shared" si="0"/>
        <v>24195</v>
      </c>
      <c r="AB6" s="37">
        <f t="shared" si="0"/>
        <v>74615</v>
      </c>
      <c r="AC6" s="37">
        <f t="shared" si="0"/>
        <v>58184</v>
      </c>
      <c r="AD6" s="37">
        <f t="shared" si="0"/>
        <v>39970</v>
      </c>
      <c r="AE6" s="37">
        <f t="shared" si="0"/>
        <v>171760</v>
      </c>
      <c r="AF6" s="37">
        <f t="shared" si="0"/>
        <v>103021</v>
      </c>
      <c r="AG6" s="37">
        <f t="shared" si="0"/>
        <v>56439</v>
      </c>
      <c r="AH6" s="37">
        <f t="shared" si="0"/>
        <v>48027</v>
      </c>
      <c r="AI6" s="37">
        <f t="shared" si="0"/>
        <v>30144</v>
      </c>
      <c r="AJ6" s="37">
        <f t="shared" si="0"/>
        <v>223089</v>
      </c>
      <c r="AK6" s="37">
        <f t="shared" si="0"/>
        <v>88573</v>
      </c>
      <c r="AL6" s="37">
        <f t="shared" si="0"/>
        <v>40691</v>
      </c>
      <c r="AM6" s="37">
        <f t="shared" si="0"/>
        <v>38544</v>
      </c>
      <c r="AN6" s="37">
        <f t="shared" si="0"/>
        <v>104856</v>
      </c>
      <c r="AO6" s="37">
        <f t="shared" si="0"/>
        <v>2835804</v>
      </c>
      <c r="AP6" s="37">
        <f t="shared" si="0"/>
        <v>169870</v>
      </c>
      <c r="AQ6" s="37">
        <f t="shared" si="0"/>
        <v>448416</v>
      </c>
      <c r="AR6" s="37">
        <f t="shared" si="0"/>
        <v>217588</v>
      </c>
      <c r="AS6" s="37">
        <f t="shared" si="0"/>
        <v>392967</v>
      </c>
      <c r="AT6" s="37">
        <f t="shared" si="0"/>
        <v>264703</v>
      </c>
      <c r="AU6" s="37">
        <f t="shared" si="0"/>
        <v>227801</v>
      </c>
      <c r="AV6" s="37">
        <f t="shared" si="0"/>
        <v>462465</v>
      </c>
      <c r="AW6" s="37">
        <f t="shared" si="0"/>
        <v>2183810</v>
      </c>
      <c r="AX6" s="37">
        <f t="shared" si="0"/>
        <v>1332379</v>
      </c>
      <c r="AY6" s="37">
        <f t="shared" si="0"/>
        <v>3516189</v>
      </c>
      <c r="AZ6" s="37">
        <f t="shared" si="0"/>
        <v>6351993</v>
      </c>
    </row>
    <row r="7" spans="1:52" ht="20.100000000000001" customHeight="1" x14ac:dyDescent="0.3">
      <c r="A7" s="13" t="s">
        <v>62</v>
      </c>
      <c r="B7" s="14">
        <v>411</v>
      </c>
      <c r="C7" s="15" t="s">
        <v>63</v>
      </c>
      <c r="D7" s="16">
        <v>40383</v>
      </c>
      <c r="E7" s="16">
        <v>45407</v>
      </c>
      <c r="F7" s="16">
        <v>65344</v>
      </c>
      <c r="G7" s="16">
        <v>32097</v>
      </c>
      <c r="H7" s="16">
        <v>109740</v>
      </c>
      <c r="I7" s="16">
        <v>60896</v>
      </c>
      <c r="J7" s="16">
        <v>36586</v>
      </c>
      <c r="K7" s="16">
        <v>30212</v>
      </c>
      <c r="L7" s="16">
        <v>42142</v>
      </c>
      <c r="M7" s="16">
        <v>90048</v>
      </c>
      <c r="N7" s="16">
        <v>157071</v>
      </c>
      <c r="O7" s="16">
        <v>60615</v>
      </c>
      <c r="P7" s="16">
        <v>43493</v>
      </c>
      <c r="Q7" s="16">
        <v>101560</v>
      </c>
      <c r="R7" s="16">
        <v>27891</v>
      </c>
      <c r="S7" s="16">
        <v>61426</v>
      </c>
      <c r="T7" s="16">
        <v>49857</v>
      </c>
      <c r="U7" s="16">
        <v>56194</v>
      </c>
      <c r="V7" s="16">
        <v>88116</v>
      </c>
      <c r="W7" s="16">
        <v>35862</v>
      </c>
      <c r="X7" s="16">
        <v>20762</v>
      </c>
      <c r="Y7" s="16">
        <v>48835</v>
      </c>
      <c r="Z7" s="16">
        <v>33335</v>
      </c>
      <c r="AA7" s="16">
        <v>19250</v>
      </c>
      <c r="AB7" s="16">
        <v>58761</v>
      </c>
      <c r="AC7" s="16">
        <v>44131</v>
      </c>
      <c r="AD7" s="16">
        <v>30359</v>
      </c>
      <c r="AE7" s="16">
        <v>131480</v>
      </c>
      <c r="AF7" s="16">
        <v>82179</v>
      </c>
      <c r="AG7" s="16">
        <v>36057</v>
      </c>
      <c r="AH7" s="16">
        <v>38264</v>
      </c>
      <c r="AI7" s="16">
        <v>23270</v>
      </c>
      <c r="AJ7" s="16">
        <v>163027</v>
      </c>
      <c r="AK7" s="16">
        <v>71997</v>
      </c>
      <c r="AL7" s="16">
        <v>29147</v>
      </c>
      <c r="AM7" s="16">
        <v>30895</v>
      </c>
      <c r="AN7" s="16">
        <v>84395</v>
      </c>
      <c r="AO7" s="17">
        <f>SUM(D7:AN7)</f>
        <v>2181084</v>
      </c>
      <c r="AP7" s="16">
        <v>132216</v>
      </c>
      <c r="AQ7" s="16">
        <v>354298</v>
      </c>
      <c r="AR7" s="16">
        <v>173844</v>
      </c>
      <c r="AS7" s="16">
        <v>314283</v>
      </c>
      <c r="AT7" s="16">
        <v>200029</v>
      </c>
      <c r="AU7" s="16">
        <v>178589</v>
      </c>
      <c r="AV7" s="16">
        <v>367503</v>
      </c>
      <c r="AW7" s="16">
        <f>SUM(AP7:AV7)</f>
        <v>1720762</v>
      </c>
      <c r="AX7" s="16">
        <v>1051495</v>
      </c>
      <c r="AY7" s="16">
        <f>AW7+AX7</f>
        <v>2772257</v>
      </c>
      <c r="AZ7" s="52">
        <f>AO7+AY7</f>
        <v>4953341</v>
      </c>
    </row>
    <row r="8" spans="1:52" ht="20.100000000000001" customHeight="1" x14ac:dyDescent="0.3">
      <c r="A8" s="13" t="s">
        <v>64</v>
      </c>
      <c r="B8" s="14">
        <v>412</v>
      </c>
      <c r="C8" s="15" t="s">
        <v>65</v>
      </c>
      <c r="D8" s="16">
        <v>7208</v>
      </c>
      <c r="E8" s="16">
        <v>8639</v>
      </c>
      <c r="F8" s="16">
        <v>11697</v>
      </c>
      <c r="G8" s="16">
        <v>5745</v>
      </c>
      <c r="H8" s="16">
        <v>19634</v>
      </c>
      <c r="I8" s="16">
        <v>10924</v>
      </c>
      <c r="J8" s="16">
        <v>6549</v>
      </c>
      <c r="K8" s="16">
        <v>5374</v>
      </c>
      <c r="L8" s="16">
        <v>7573</v>
      </c>
      <c r="M8" s="16">
        <v>16167</v>
      </c>
      <c r="N8" s="16">
        <v>28624</v>
      </c>
      <c r="O8" s="16">
        <v>10827</v>
      </c>
      <c r="P8" s="16">
        <v>7754</v>
      </c>
      <c r="Q8" s="16">
        <v>18153</v>
      </c>
      <c r="R8" s="16">
        <v>4969</v>
      </c>
      <c r="S8" s="16">
        <v>10997</v>
      </c>
      <c r="T8" s="16">
        <v>8933</v>
      </c>
      <c r="U8" s="16">
        <v>10046</v>
      </c>
      <c r="V8" s="16">
        <v>15702</v>
      </c>
      <c r="W8" s="16">
        <v>6425</v>
      </c>
      <c r="X8" s="16">
        <v>3722</v>
      </c>
      <c r="Y8" s="16">
        <v>8712</v>
      </c>
      <c r="Z8" s="16">
        <v>5967</v>
      </c>
      <c r="AA8" s="16">
        <v>3484</v>
      </c>
      <c r="AB8" s="16">
        <v>10538</v>
      </c>
      <c r="AC8" s="16">
        <v>7846</v>
      </c>
      <c r="AD8" s="16">
        <v>5457</v>
      </c>
      <c r="AE8" s="16">
        <v>23524</v>
      </c>
      <c r="AF8" s="16">
        <v>15084</v>
      </c>
      <c r="AG8" s="16">
        <v>6449</v>
      </c>
      <c r="AH8" s="16">
        <v>7225</v>
      </c>
      <c r="AI8" s="16">
        <v>4104</v>
      </c>
      <c r="AJ8" s="16">
        <v>29413</v>
      </c>
      <c r="AK8" s="16">
        <v>12897</v>
      </c>
      <c r="AL8" s="16">
        <v>5182</v>
      </c>
      <c r="AM8" s="16">
        <v>5602</v>
      </c>
      <c r="AN8" s="16">
        <v>14947</v>
      </c>
      <c r="AO8" s="17">
        <f>SUM(D8:AN8)</f>
        <v>392093</v>
      </c>
      <c r="AP8" s="16">
        <v>23645</v>
      </c>
      <c r="AQ8" s="16">
        <v>69049</v>
      </c>
      <c r="AR8" s="16">
        <v>31543</v>
      </c>
      <c r="AS8" s="16">
        <v>56266</v>
      </c>
      <c r="AT8" s="16">
        <v>35755</v>
      </c>
      <c r="AU8" s="16">
        <v>31946</v>
      </c>
      <c r="AV8" s="16">
        <v>66881</v>
      </c>
      <c r="AW8" s="16">
        <f t="shared" ref="AW8:AW9" si="1">SUM(AP8:AV8)</f>
        <v>315085</v>
      </c>
      <c r="AX8" s="16">
        <v>188198</v>
      </c>
      <c r="AY8" s="16">
        <f t="shared" ref="AY8:AY42" si="2">AW8+AX8</f>
        <v>503283</v>
      </c>
      <c r="AZ8" s="52">
        <f t="shared" ref="AZ8:AZ42" si="3">AO8+AY8</f>
        <v>895376</v>
      </c>
    </row>
    <row r="9" spans="1:52" ht="20.100000000000001" customHeight="1" x14ac:dyDescent="0.3">
      <c r="A9" s="13" t="s">
        <v>66</v>
      </c>
      <c r="B9" s="19" t="s">
        <v>67</v>
      </c>
      <c r="C9" s="15" t="s">
        <v>68</v>
      </c>
      <c r="D9" s="16">
        <v>1994</v>
      </c>
      <c r="E9" s="16">
        <v>7098</v>
      </c>
      <c r="F9" s="16">
        <v>3818</v>
      </c>
      <c r="G9" s="16">
        <v>6136</v>
      </c>
      <c r="H9" s="16">
        <v>7312</v>
      </c>
      <c r="I9" s="16">
        <v>3418</v>
      </c>
      <c r="J9" s="16">
        <v>5567</v>
      </c>
      <c r="K9" s="16">
        <v>3379</v>
      </c>
      <c r="L9" s="16">
        <v>4741</v>
      </c>
      <c r="M9" s="16">
        <v>13048</v>
      </c>
      <c r="N9" s="16">
        <v>20690</v>
      </c>
      <c r="O9" s="16">
        <v>5075</v>
      </c>
      <c r="P9" s="16">
        <v>4152</v>
      </c>
      <c r="Q9" s="16">
        <v>13509</v>
      </c>
      <c r="R9" s="16">
        <v>5636</v>
      </c>
      <c r="S9" s="16">
        <v>2093</v>
      </c>
      <c r="T9" s="16">
        <v>3257</v>
      </c>
      <c r="U9" s="16">
        <v>13027</v>
      </c>
      <c r="V9" s="16">
        <v>12147</v>
      </c>
      <c r="W9" s="16">
        <v>3387</v>
      </c>
      <c r="X9" s="16">
        <v>4279</v>
      </c>
      <c r="Y9" s="16">
        <v>10101</v>
      </c>
      <c r="Z9" s="16">
        <v>1619</v>
      </c>
      <c r="AA9" s="16">
        <v>1461</v>
      </c>
      <c r="AB9" s="16">
        <v>5316</v>
      </c>
      <c r="AC9" s="16">
        <v>6207</v>
      </c>
      <c r="AD9" s="16">
        <v>4154</v>
      </c>
      <c r="AE9" s="16">
        <v>16756</v>
      </c>
      <c r="AF9" s="16">
        <v>5758</v>
      </c>
      <c r="AG9" s="16">
        <v>13933</v>
      </c>
      <c r="AH9" s="16">
        <v>2538</v>
      </c>
      <c r="AI9" s="16">
        <v>2770</v>
      </c>
      <c r="AJ9" s="16">
        <v>30649</v>
      </c>
      <c r="AK9" s="16">
        <v>3679</v>
      </c>
      <c r="AL9" s="16">
        <v>6362</v>
      </c>
      <c r="AM9" s="16">
        <v>2047</v>
      </c>
      <c r="AN9" s="16">
        <v>5514</v>
      </c>
      <c r="AO9" s="17">
        <f>SUM(D9:AN9)</f>
        <v>262627</v>
      </c>
      <c r="AP9" s="16">
        <v>14009</v>
      </c>
      <c r="AQ9" s="16">
        <v>25069</v>
      </c>
      <c r="AR9" s="16">
        <v>12201</v>
      </c>
      <c r="AS9" s="16">
        <v>22418</v>
      </c>
      <c r="AT9" s="16">
        <v>28919</v>
      </c>
      <c r="AU9" s="16">
        <v>17266</v>
      </c>
      <c r="AV9" s="16">
        <v>28081</v>
      </c>
      <c r="AW9" s="16">
        <f t="shared" si="1"/>
        <v>147963</v>
      </c>
      <c r="AX9" s="16">
        <v>92686</v>
      </c>
      <c r="AY9" s="16">
        <f t="shared" si="2"/>
        <v>240649</v>
      </c>
      <c r="AZ9" s="52">
        <f t="shared" si="3"/>
        <v>503276</v>
      </c>
    </row>
    <row r="10" spans="1:52" s="20" customFormat="1" ht="20.100000000000001" customHeight="1" x14ac:dyDescent="0.3">
      <c r="A10" s="38" t="s">
        <v>69</v>
      </c>
      <c r="B10" s="38" t="s">
        <v>70</v>
      </c>
      <c r="C10" s="39" t="s">
        <v>71</v>
      </c>
      <c r="D10" s="40">
        <f>SUM(D11:D16)</f>
        <v>69182</v>
      </c>
      <c r="E10" s="40">
        <f t="shared" ref="E10:AZ10" si="4">SUM(E11:E16)</f>
        <v>92107</v>
      </c>
      <c r="F10" s="40">
        <f t="shared" si="4"/>
        <v>141506</v>
      </c>
      <c r="G10" s="40">
        <f t="shared" si="4"/>
        <v>79123</v>
      </c>
      <c r="H10" s="40">
        <f t="shared" si="4"/>
        <v>254936</v>
      </c>
      <c r="I10" s="40">
        <f t="shared" si="4"/>
        <v>164072</v>
      </c>
      <c r="J10" s="40">
        <f t="shared" si="4"/>
        <v>85566</v>
      </c>
      <c r="K10" s="40">
        <f t="shared" si="4"/>
        <v>96554</v>
      </c>
      <c r="L10" s="40">
        <f t="shared" si="4"/>
        <v>93288</v>
      </c>
      <c r="M10" s="40">
        <f t="shared" si="4"/>
        <v>178946</v>
      </c>
      <c r="N10" s="40">
        <f t="shared" si="4"/>
        <v>216023</v>
      </c>
      <c r="O10" s="40">
        <f t="shared" si="4"/>
        <v>101418</v>
      </c>
      <c r="P10" s="40">
        <f t="shared" si="4"/>
        <v>124884</v>
      </c>
      <c r="Q10" s="40">
        <f t="shared" si="4"/>
        <v>216155</v>
      </c>
      <c r="R10" s="40">
        <f t="shared" si="4"/>
        <v>89504</v>
      </c>
      <c r="S10" s="40">
        <f t="shared" si="4"/>
        <v>102685</v>
      </c>
      <c r="T10" s="40">
        <f t="shared" si="4"/>
        <v>97033</v>
      </c>
      <c r="U10" s="40">
        <f t="shared" si="4"/>
        <v>108206</v>
      </c>
      <c r="V10" s="40">
        <f t="shared" si="4"/>
        <v>171840</v>
      </c>
      <c r="W10" s="40">
        <f t="shared" si="4"/>
        <v>60362</v>
      </c>
      <c r="X10" s="40">
        <f t="shared" si="4"/>
        <v>103068</v>
      </c>
      <c r="Y10" s="40">
        <f t="shared" si="4"/>
        <v>129868</v>
      </c>
      <c r="Z10" s="40">
        <f t="shared" si="4"/>
        <v>49487</v>
      </c>
      <c r="AA10" s="40">
        <f t="shared" si="4"/>
        <v>51512</v>
      </c>
      <c r="AB10" s="40">
        <f t="shared" si="4"/>
        <v>86899</v>
      </c>
      <c r="AC10" s="40">
        <f t="shared" si="4"/>
        <v>100174</v>
      </c>
      <c r="AD10" s="40">
        <f t="shared" si="4"/>
        <v>68236</v>
      </c>
      <c r="AE10" s="40">
        <f t="shared" si="4"/>
        <v>247501</v>
      </c>
      <c r="AF10" s="40">
        <f t="shared" si="4"/>
        <v>89909</v>
      </c>
      <c r="AG10" s="40">
        <f t="shared" si="4"/>
        <v>73281</v>
      </c>
      <c r="AH10" s="40">
        <f t="shared" si="4"/>
        <v>69852</v>
      </c>
      <c r="AI10" s="40">
        <f t="shared" si="4"/>
        <v>52515</v>
      </c>
      <c r="AJ10" s="40">
        <f t="shared" si="4"/>
        <v>320220</v>
      </c>
      <c r="AK10" s="40">
        <f t="shared" si="4"/>
        <v>76141</v>
      </c>
      <c r="AL10" s="40">
        <f t="shared" si="4"/>
        <v>50724</v>
      </c>
      <c r="AM10" s="40">
        <f t="shared" si="4"/>
        <v>39425</v>
      </c>
      <c r="AN10" s="40">
        <f t="shared" si="4"/>
        <v>150817</v>
      </c>
      <c r="AO10" s="40">
        <f t="shared" si="4"/>
        <v>4303019</v>
      </c>
      <c r="AP10" s="40">
        <f t="shared" si="4"/>
        <v>223246</v>
      </c>
      <c r="AQ10" s="40">
        <f t="shared" si="4"/>
        <v>630035</v>
      </c>
      <c r="AR10" s="40">
        <f t="shared" si="4"/>
        <v>343844</v>
      </c>
      <c r="AS10" s="40">
        <f t="shared" si="4"/>
        <v>744867</v>
      </c>
      <c r="AT10" s="40">
        <f t="shared" si="4"/>
        <v>391365</v>
      </c>
      <c r="AU10" s="40">
        <f t="shared" si="4"/>
        <v>388763</v>
      </c>
      <c r="AV10" s="40">
        <f t="shared" si="4"/>
        <v>467115</v>
      </c>
      <c r="AW10" s="40">
        <f t="shared" si="4"/>
        <v>3189235</v>
      </c>
      <c r="AX10" s="40">
        <f t="shared" si="4"/>
        <v>1709197</v>
      </c>
      <c r="AY10" s="40">
        <f t="shared" si="4"/>
        <v>4898432</v>
      </c>
      <c r="AZ10" s="40">
        <f t="shared" si="4"/>
        <v>9201451</v>
      </c>
    </row>
    <row r="11" spans="1:52" ht="20.100000000000001" customHeight="1" x14ac:dyDescent="0.3">
      <c r="A11" s="13" t="s">
        <v>72</v>
      </c>
      <c r="B11" s="14">
        <v>421</v>
      </c>
      <c r="C11" s="15" t="s">
        <v>73</v>
      </c>
      <c r="D11" s="16">
        <v>13586</v>
      </c>
      <c r="E11" s="16">
        <v>20873</v>
      </c>
      <c r="F11" s="16">
        <v>30221</v>
      </c>
      <c r="G11" s="16">
        <v>24192</v>
      </c>
      <c r="H11" s="16">
        <v>49111</v>
      </c>
      <c r="I11" s="16">
        <v>44956</v>
      </c>
      <c r="J11" s="16">
        <v>16065</v>
      </c>
      <c r="K11" s="16">
        <v>13954</v>
      </c>
      <c r="L11" s="16">
        <v>21713</v>
      </c>
      <c r="M11" s="16">
        <v>67877</v>
      </c>
      <c r="N11" s="16">
        <v>57806</v>
      </c>
      <c r="O11" s="16">
        <v>18232</v>
      </c>
      <c r="P11" s="16">
        <v>26526</v>
      </c>
      <c r="Q11" s="16">
        <v>34979</v>
      </c>
      <c r="R11" s="16">
        <v>29793</v>
      </c>
      <c r="S11" s="16">
        <v>34501</v>
      </c>
      <c r="T11" s="16">
        <v>21576</v>
      </c>
      <c r="U11" s="16">
        <v>34630</v>
      </c>
      <c r="V11" s="16">
        <v>63195</v>
      </c>
      <c r="W11" s="16">
        <v>15435</v>
      </c>
      <c r="X11" s="16">
        <v>21147</v>
      </c>
      <c r="Y11" s="16">
        <v>34417</v>
      </c>
      <c r="Z11" s="16">
        <v>12304</v>
      </c>
      <c r="AA11" s="16">
        <v>4866</v>
      </c>
      <c r="AB11" s="16">
        <v>12216</v>
      </c>
      <c r="AC11" s="16">
        <v>10098</v>
      </c>
      <c r="AD11" s="16">
        <v>13719</v>
      </c>
      <c r="AE11" s="16">
        <v>41490</v>
      </c>
      <c r="AF11" s="16">
        <v>44856</v>
      </c>
      <c r="AG11" s="16">
        <v>17956</v>
      </c>
      <c r="AH11" s="16">
        <v>23118</v>
      </c>
      <c r="AI11" s="16">
        <v>23604</v>
      </c>
      <c r="AJ11" s="16">
        <v>135619</v>
      </c>
      <c r="AK11" s="16">
        <v>24739</v>
      </c>
      <c r="AL11" s="16">
        <v>17464</v>
      </c>
      <c r="AM11" s="16">
        <v>8511</v>
      </c>
      <c r="AN11" s="16">
        <v>42328</v>
      </c>
      <c r="AO11" s="17">
        <f t="shared" ref="AO11:AO17" si="5">SUM(D11:AN11)</f>
        <v>1127673</v>
      </c>
      <c r="AP11" s="16">
        <v>68994</v>
      </c>
      <c r="AQ11" s="16">
        <v>119291</v>
      </c>
      <c r="AR11" s="16">
        <v>83078</v>
      </c>
      <c r="AS11" s="16">
        <v>183536</v>
      </c>
      <c r="AT11" s="16">
        <v>116859</v>
      </c>
      <c r="AU11" s="16">
        <v>113070</v>
      </c>
      <c r="AV11" s="16">
        <v>195433</v>
      </c>
      <c r="AW11" s="16">
        <f t="shared" ref="AW11:AW16" si="6">SUM(AP11:AV11)</f>
        <v>880261</v>
      </c>
      <c r="AX11" s="16">
        <v>485660</v>
      </c>
      <c r="AY11" s="16">
        <f t="shared" si="2"/>
        <v>1365921</v>
      </c>
      <c r="AZ11" s="52">
        <f t="shared" si="3"/>
        <v>2493594</v>
      </c>
    </row>
    <row r="12" spans="1:52" ht="20.100000000000001" customHeight="1" x14ac:dyDescent="0.3">
      <c r="A12" s="13" t="s">
        <v>74</v>
      </c>
      <c r="B12" s="14">
        <v>422</v>
      </c>
      <c r="C12" s="15" t="s">
        <v>75</v>
      </c>
      <c r="D12" s="16">
        <v>3245</v>
      </c>
      <c r="E12" s="16">
        <v>4</v>
      </c>
      <c r="F12" s="16">
        <v>324</v>
      </c>
      <c r="G12" s="16">
        <v>10828</v>
      </c>
      <c r="H12" s="16">
        <v>2097</v>
      </c>
      <c r="I12" s="16">
        <v>478</v>
      </c>
      <c r="J12" s="16">
        <v>1169</v>
      </c>
      <c r="K12" s="16">
        <v>6561</v>
      </c>
      <c r="L12" s="16">
        <v>7397</v>
      </c>
      <c r="M12" s="16">
        <v>1930</v>
      </c>
      <c r="N12" s="16">
        <v>1609</v>
      </c>
      <c r="O12" s="16">
        <v>1228</v>
      </c>
      <c r="P12" s="16">
        <v>249</v>
      </c>
      <c r="Q12" s="16">
        <v>1156</v>
      </c>
      <c r="R12" s="16">
        <v>3643</v>
      </c>
      <c r="S12" s="16">
        <v>936</v>
      </c>
      <c r="T12" s="16">
        <v>279</v>
      </c>
      <c r="U12" s="16">
        <v>1026</v>
      </c>
      <c r="V12" s="16">
        <v>4344</v>
      </c>
      <c r="W12" s="16">
        <v>497</v>
      </c>
      <c r="X12" s="16">
        <v>107</v>
      </c>
      <c r="Y12" s="16">
        <v>3798</v>
      </c>
      <c r="Z12" s="16">
        <v>4015</v>
      </c>
      <c r="AA12" s="16">
        <v>80</v>
      </c>
      <c r="AB12" s="16">
        <v>365</v>
      </c>
      <c r="AC12" s="16">
        <v>15422</v>
      </c>
      <c r="AD12" s="16">
        <v>449</v>
      </c>
      <c r="AE12" s="16">
        <v>482</v>
      </c>
      <c r="AF12" s="16">
        <v>331</v>
      </c>
      <c r="AG12" s="16">
        <v>469</v>
      </c>
      <c r="AH12" s="16">
        <v>684</v>
      </c>
      <c r="AI12" s="16">
        <v>780</v>
      </c>
      <c r="AJ12" s="16">
        <v>4594</v>
      </c>
      <c r="AK12" s="16">
        <v>711</v>
      </c>
      <c r="AL12" s="16">
        <v>1458</v>
      </c>
      <c r="AM12" s="16">
        <v>142</v>
      </c>
      <c r="AN12" s="16">
        <v>571</v>
      </c>
      <c r="AO12" s="17">
        <f t="shared" si="5"/>
        <v>83458</v>
      </c>
      <c r="AP12" s="16">
        <v>695</v>
      </c>
      <c r="AQ12" s="16">
        <v>13983</v>
      </c>
      <c r="AR12" s="16">
        <v>30438</v>
      </c>
      <c r="AS12" s="16">
        <v>1408</v>
      </c>
      <c r="AT12" s="16">
        <v>3755</v>
      </c>
      <c r="AU12" s="16">
        <v>13055</v>
      </c>
      <c r="AV12" s="16">
        <v>8136</v>
      </c>
      <c r="AW12" s="16">
        <f t="shared" si="6"/>
        <v>71470</v>
      </c>
      <c r="AX12" s="16">
        <v>6800</v>
      </c>
      <c r="AY12" s="16">
        <f t="shared" si="2"/>
        <v>78270</v>
      </c>
      <c r="AZ12" s="52">
        <f t="shared" si="3"/>
        <v>161728</v>
      </c>
    </row>
    <row r="13" spans="1:52" ht="20.100000000000001" customHeight="1" x14ac:dyDescent="0.3">
      <c r="A13" s="13" t="s">
        <v>76</v>
      </c>
      <c r="B13" s="14">
        <v>423</v>
      </c>
      <c r="C13" s="15" t="s">
        <v>77</v>
      </c>
      <c r="D13" s="16">
        <v>19062</v>
      </c>
      <c r="E13" s="16">
        <v>32159</v>
      </c>
      <c r="F13" s="16">
        <v>45924</v>
      </c>
      <c r="G13" s="16">
        <v>15579</v>
      </c>
      <c r="H13" s="16">
        <v>50199</v>
      </c>
      <c r="I13" s="16">
        <v>47635</v>
      </c>
      <c r="J13" s="16">
        <v>14395</v>
      </c>
      <c r="K13" s="16">
        <v>38192</v>
      </c>
      <c r="L13" s="16">
        <v>34599</v>
      </c>
      <c r="M13" s="16">
        <v>35134</v>
      </c>
      <c r="N13" s="16">
        <v>37616</v>
      </c>
      <c r="O13" s="16">
        <v>45573</v>
      </c>
      <c r="P13" s="16">
        <v>47236</v>
      </c>
      <c r="Q13" s="16">
        <v>45374</v>
      </c>
      <c r="R13" s="16">
        <v>23560</v>
      </c>
      <c r="S13" s="16">
        <v>35060</v>
      </c>
      <c r="T13" s="16">
        <v>55192</v>
      </c>
      <c r="U13" s="16">
        <v>27864</v>
      </c>
      <c r="V13" s="16">
        <v>47346</v>
      </c>
      <c r="W13" s="16">
        <v>34125</v>
      </c>
      <c r="X13" s="16">
        <v>37292</v>
      </c>
      <c r="Y13" s="16">
        <v>28615</v>
      </c>
      <c r="Z13" s="16">
        <v>10398</v>
      </c>
      <c r="AA13" s="16">
        <v>23965</v>
      </c>
      <c r="AB13" s="16">
        <v>29271</v>
      </c>
      <c r="AC13" s="16">
        <v>44510</v>
      </c>
      <c r="AD13" s="16">
        <v>24194</v>
      </c>
      <c r="AE13" s="16">
        <v>24782</v>
      </c>
      <c r="AF13" s="16">
        <v>14425</v>
      </c>
      <c r="AG13" s="16">
        <v>22543</v>
      </c>
      <c r="AH13" s="16">
        <v>20030</v>
      </c>
      <c r="AI13" s="16">
        <v>16821</v>
      </c>
      <c r="AJ13" s="16">
        <v>89150</v>
      </c>
      <c r="AK13" s="16">
        <v>29477</v>
      </c>
      <c r="AL13" s="16">
        <v>20459</v>
      </c>
      <c r="AM13" s="16">
        <v>16344</v>
      </c>
      <c r="AN13" s="16">
        <v>32193</v>
      </c>
      <c r="AO13" s="17">
        <f t="shared" si="5"/>
        <v>1216293</v>
      </c>
      <c r="AP13" s="16">
        <v>90920</v>
      </c>
      <c r="AQ13" s="16">
        <v>182735</v>
      </c>
      <c r="AR13" s="16">
        <v>85345</v>
      </c>
      <c r="AS13" s="16">
        <v>240744</v>
      </c>
      <c r="AT13" s="16">
        <v>71709</v>
      </c>
      <c r="AU13" s="16">
        <v>138658</v>
      </c>
      <c r="AV13" s="16">
        <v>85971</v>
      </c>
      <c r="AW13" s="16">
        <f t="shared" si="6"/>
        <v>896082</v>
      </c>
      <c r="AX13" s="16">
        <v>217909</v>
      </c>
      <c r="AY13" s="16">
        <f t="shared" si="2"/>
        <v>1113991</v>
      </c>
      <c r="AZ13" s="52">
        <f t="shared" si="3"/>
        <v>2330284</v>
      </c>
    </row>
    <row r="14" spans="1:52" ht="20.100000000000001" customHeight="1" x14ac:dyDescent="0.3">
      <c r="A14" s="13" t="s">
        <v>78</v>
      </c>
      <c r="B14" s="14">
        <v>424</v>
      </c>
      <c r="C14" s="15" t="s">
        <v>79</v>
      </c>
      <c r="D14" s="16">
        <v>18476</v>
      </c>
      <c r="E14" s="16">
        <v>12793</v>
      </c>
      <c r="F14" s="16">
        <v>37455</v>
      </c>
      <c r="G14" s="16">
        <v>20273</v>
      </c>
      <c r="H14" s="16">
        <v>103881</v>
      </c>
      <c r="I14" s="16">
        <v>24998</v>
      </c>
      <c r="J14" s="16">
        <v>42455</v>
      </c>
      <c r="K14" s="16">
        <v>17552</v>
      </c>
      <c r="L14" s="16">
        <v>518</v>
      </c>
      <c r="M14" s="16">
        <v>47490</v>
      </c>
      <c r="N14" s="16">
        <v>54619</v>
      </c>
      <c r="O14" s="16">
        <v>28478</v>
      </c>
      <c r="P14" s="16">
        <v>35735</v>
      </c>
      <c r="Q14" s="16">
        <v>84254</v>
      </c>
      <c r="R14" s="16">
        <v>6883</v>
      </c>
      <c r="S14" s="16">
        <v>11257</v>
      </c>
      <c r="T14" s="16">
        <v>10182</v>
      </c>
      <c r="U14" s="16">
        <v>24487</v>
      </c>
      <c r="V14" s="16">
        <v>31152</v>
      </c>
      <c r="W14" s="16">
        <v>397</v>
      </c>
      <c r="X14" s="16">
        <v>16250</v>
      </c>
      <c r="Y14" s="16">
        <v>32037</v>
      </c>
      <c r="Z14" s="16">
        <v>10088</v>
      </c>
      <c r="AA14" s="16">
        <v>7764</v>
      </c>
      <c r="AB14" s="16">
        <v>30920</v>
      </c>
      <c r="AC14" s="16">
        <v>14534</v>
      </c>
      <c r="AD14" s="16">
        <v>8436</v>
      </c>
      <c r="AE14" s="16">
        <v>124779</v>
      </c>
      <c r="AF14" s="16">
        <v>20106</v>
      </c>
      <c r="AG14" s="16">
        <v>15720</v>
      </c>
      <c r="AH14" s="16">
        <v>9531</v>
      </c>
      <c r="AI14" s="16">
        <v>5279</v>
      </c>
      <c r="AJ14" s="16">
        <v>42551</v>
      </c>
      <c r="AK14" s="16">
        <v>6455</v>
      </c>
      <c r="AL14" s="16">
        <v>2591</v>
      </c>
      <c r="AM14" s="16">
        <v>8624</v>
      </c>
      <c r="AN14" s="16">
        <v>53931</v>
      </c>
      <c r="AO14" s="17">
        <f t="shared" si="5"/>
        <v>1022931</v>
      </c>
      <c r="AP14" s="16">
        <v>42054</v>
      </c>
      <c r="AQ14" s="16">
        <v>120268</v>
      </c>
      <c r="AR14" s="16">
        <v>89811</v>
      </c>
      <c r="AS14" s="16">
        <v>174585</v>
      </c>
      <c r="AT14" s="16">
        <v>126641</v>
      </c>
      <c r="AU14" s="16">
        <v>77867</v>
      </c>
      <c r="AV14" s="16">
        <v>83364</v>
      </c>
      <c r="AW14" s="16">
        <f t="shared" si="6"/>
        <v>714590</v>
      </c>
      <c r="AX14" s="16">
        <v>835178</v>
      </c>
      <c r="AY14" s="16">
        <f t="shared" si="2"/>
        <v>1549768</v>
      </c>
      <c r="AZ14" s="52">
        <f t="shared" si="3"/>
        <v>2572699</v>
      </c>
    </row>
    <row r="15" spans="1:52" ht="20.100000000000001" customHeight="1" x14ac:dyDescent="0.3">
      <c r="A15" s="13" t="s">
        <v>80</v>
      </c>
      <c r="B15" s="14">
        <v>425</v>
      </c>
      <c r="C15" s="15" t="s">
        <v>81</v>
      </c>
      <c r="D15" s="16">
        <v>6595</v>
      </c>
      <c r="E15" s="16">
        <v>17968</v>
      </c>
      <c r="F15" s="16">
        <v>19376</v>
      </c>
      <c r="G15" s="16">
        <v>1633</v>
      </c>
      <c r="H15" s="16">
        <v>26081</v>
      </c>
      <c r="I15" s="16">
        <v>26640</v>
      </c>
      <c r="J15" s="16">
        <v>5016</v>
      </c>
      <c r="K15" s="16">
        <v>15379</v>
      </c>
      <c r="L15" s="16">
        <v>23670</v>
      </c>
      <c r="M15" s="16">
        <v>13036</v>
      </c>
      <c r="N15" s="16">
        <v>25989</v>
      </c>
      <c r="O15" s="16">
        <v>2657</v>
      </c>
      <c r="P15" s="16">
        <v>3794</v>
      </c>
      <c r="Q15" s="16">
        <v>28530</v>
      </c>
      <c r="R15" s="16">
        <v>21022</v>
      </c>
      <c r="S15" s="16">
        <v>15930</v>
      </c>
      <c r="T15" s="16">
        <v>1599</v>
      </c>
      <c r="U15" s="16">
        <v>10896</v>
      </c>
      <c r="V15" s="16">
        <v>8735</v>
      </c>
      <c r="W15" s="16">
        <v>4157</v>
      </c>
      <c r="X15" s="16">
        <v>19988</v>
      </c>
      <c r="Y15" s="16">
        <v>16805</v>
      </c>
      <c r="Z15" s="16">
        <v>7787</v>
      </c>
      <c r="AA15" s="16">
        <v>10003</v>
      </c>
      <c r="AB15" s="16">
        <v>6068</v>
      </c>
      <c r="AC15" s="16">
        <v>5582</v>
      </c>
      <c r="AD15" s="16">
        <v>15869</v>
      </c>
      <c r="AE15" s="16">
        <v>39130</v>
      </c>
      <c r="AF15" s="16">
        <v>1798</v>
      </c>
      <c r="AG15" s="16">
        <v>4930</v>
      </c>
      <c r="AH15" s="16">
        <v>8730</v>
      </c>
      <c r="AI15" s="16">
        <v>3646</v>
      </c>
      <c r="AJ15" s="16">
        <v>24849</v>
      </c>
      <c r="AK15" s="16">
        <v>5520</v>
      </c>
      <c r="AL15" s="16">
        <v>3364</v>
      </c>
      <c r="AM15" s="16">
        <v>1938</v>
      </c>
      <c r="AN15" s="16">
        <v>7245</v>
      </c>
      <c r="AO15" s="17">
        <f t="shared" si="5"/>
        <v>461955</v>
      </c>
      <c r="AP15" s="16">
        <v>8713</v>
      </c>
      <c r="AQ15" s="16">
        <v>164126</v>
      </c>
      <c r="AR15" s="16">
        <v>26149</v>
      </c>
      <c r="AS15" s="16">
        <v>91172</v>
      </c>
      <c r="AT15" s="16">
        <v>47554</v>
      </c>
      <c r="AU15" s="16">
        <v>23208</v>
      </c>
      <c r="AV15" s="16">
        <v>20061</v>
      </c>
      <c r="AW15" s="16">
        <f t="shared" si="6"/>
        <v>380983</v>
      </c>
      <c r="AX15" s="16">
        <v>27344</v>
      </c>
      <c r="AY15" s="16">
        <f t="shared" si="2"/>
        <v>408327</v>
      </c>
      <c r="AZ15" s="52">
        <f t="shared" si="3"/>
        <v>870282</v>
      </c>
    </row>
    <row r="16" spans="1:52" ht="20.100000000000001" customHeight="1" x14ac:dyDescent="0.3">
      <c r="A16" s="13" t="s">
        <v>82</v>
      </c>
      <c r="B16" s="14">
        <v>426</v>
      </c>
      <c r="C16" s="15" t="s">
        <v>83</v>
      </c>
      <c r="D16" s="16">
        <v>8218</v>
      </c>
      <c r="E16" s="16">
        <v>8310</v>
      </c>
      <c r="F16" s="16">
        <v>8206</v>
      </c>
      <c r="G16" s="16">
        <v>6618</v>
      </c>
      <c r="H16" s="16">
        <v>23567</v>
      </c>
      <c r="I16" s="16">
        <v>19365</v>
      </c>
      <c r="J16" s="16">
        <v>6466</v>
      </c>
      <c r="K16" s="16">
        <v>4916</v>
      </c>
      <c r="L16" s="16">
        <v>5391</v>
      </c>
      <c r="M16" s="16">
        <v>13479</v>
      </c>
      <c r="N16" s="16">
        <v>38384</v>
      </c>
      <c r="O16" s="16">
        <v>5250</v>
      </c>
      <c r="P16" s="16">
        <v>11344</v>
      </c>
      <c r="Q16" s="16">
        <v>21862</v>
      </c>
      <c r="R16" s="16">
        <v>4603</v>
      </c>
      <c r="S16" s="16">
        <v>5001</v>
      </c>
      <c r="T16" s="16">
        <v>8205</v>
      </c>
      <c r="U16" s="16">
        <v>9303</v>
      </c>
      <c r="V16" s="16">
        <v>17068</v>
      </c>
      <c r="W16" s="16">
        <v>5751</v>
      </c>
      <c r="X16" s="16">
        <v>8284</v>
      </c>
      <c r="Y16" s="16">
        <v>14196</v>
      </c>
      <c r="Z16" s="16">
        <v>4895</v>
      </c>
      <c r="AA16" s="16">
        <v>4834</v>
      </c>
      <c r="AB16" s="16">
        <v>8059</v>
      </c>
      <c r="AC16" s="16">
        <v>10028</v>
      </c>
      <c r="AD16" s="16">
        <v>5569</v>
      </c>
      <c r="AE16" s="16">
        <v>16838</v>
      </c>
      <c r="AF16" s="16">
        <v>8393</v>
      </c>
      <c r="AG16" s="16">
        <v>11663</v>
      </c>
      <c r="AH16" s="16">
        <v>7759</v>
      </c>
      <c r="AI16" s="16">
        <v>2385</v>
      </c>
      <c r="AJ16" s="16">
        <v>23457</v>
      </c>
      <c r="AK16" s="16">
        <v>9239</v>
      </c>
      <c r="AL16" s="16">
        <v>5388</v>
      </c>
      <c r="AM16" s="16">
        <v>3866</v>
      </c>
      <c r="AN16" s="16">
        <v>14549</v>
      </c>
      <c r="AO16" s="17">
        <f t="shared" si="5"/>
        <v>390709</v>
      </c>
      <c r="AP16" s="16">
        <v>11870</v>
      </c>
      <c r="AQ16" s="16">
        <v>29632</v>
      </c>
      <c r="AR16" s="16">
        <v>29023</v>
      </c>
      <c r="AS16" s="16">
        <v>53422</v>
      </c>
      <c r="AT16" s="16">
        <v>24847</v>
      </c>
      <c r="AU16" s="16">
        <v>22905</v>
      </c>
      <c r="AV16" s="16">
        <v>74150</v>
      </c>
      <c r="AW16" s="16">
        <f t="shared" si="6"/>
        <v>245849</v>
      </c>
      <c r="AX16" s="16">
        <v>136306</v>
      </c>
      <c r="AY16" s="16">
        <f t="shared" si="2"/>
        <v>382155</v>
      </c>
      <c r="AZ16" s="52">
        <f t="shared" si="3"/>
        <v>772864</v>
      </c>
    </row>
    <row r="17" spans="1:52" s="20" customFormat="1" ht="20.100000000000001" customHeight="1" x14ac:dyDescent="0.3">
      <c r="A17" s="41" t="s">
        <v>84</v>
      </c>
      <c r="B17" s="42">
        <v>43</v>
      </c>
      <c r="C17" s="43" t="s">
        <v>85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40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f t="shared" si="5"/>
        <v>40</v>
      </c>
      <c r="AP17" s="40">
        <v>0</v>
      </c>
      <c r="AQ17" s="40">
        <v>0</v>
      </c>
      <c r="AR17" s="40">
        <v>1101</v>
      </c>
      <c r="AS17" s="40">
        <v>0</v>
      </c>
      <c r="AT17" s="40">
        <v>0</v>
      </c>
      <c r="AU17" s="40">
        <v>0</v>
      </c>
      <c r="AV17" s="40">
        <v>0</v>
      </c>
      <c r="AW17" s="40">
        <f>SUM(AP17:AV17)</f>
        <v>1101</v>
      </c>
      <c r="AX17" s="40">
        <v>0</v>
      </c>
      <c r="AY17" s="40">
        <f t="shared" si="2"/>
        <v>1101</v>
      </c>
      <c r="AZ17" s="40">
        <f t="shared" si="3"/>
        <v>1141</v>
      </c>
    </row>
    <row r="18" spans="1:52" s="20" customFormat="1" ht="33" x14ac:dyDescent="0.3">
      <c r="A18" s="38" t="s">
        <v>86</v>
      </c>
      <c r="B18" s="38" t="s">
        <v>87</v>
      </c>
      <c r="C18" s="39" t="s">
        <v>143</v>
      </c>
      <c r="D18" s="40">
        <f>SUM(D19:D21)</f>
        <v>2145</v>
      </c>
      <c r="E18" s="40">
        <f t="shared" ref="E18:AZ18" si="7">SUM(E19:E21)</f>
        <v>1832</v>
      </c>
      <c r="F18" s="40">
        <f t="shared" si="7"/>
        <v>533</v>
      </c>
      <c r="G18" s="40">
        <f t="shared" si="7"/>
        <v>421</v>
      </c>
      <c r="H18" s="40">
        <f t="shared" si="7"/>
        <v>0</v>
      </c>
      <c r="I18" s="40">
        <f t="shared" si="7"/>
        <v>90</v>
      </c>
      <c r="J18" s="40">
        <f t="shared" si="7"/>
        <v>2271</v>
      </c>
      <c r="K18" s="40">
        <f t="shared" si="7"/>
        <v>0</v>
      </c>
      <c r="L18" s="40">
        <f t="shared" si="7"/>
        <v>0</v>
      </c>
      <c r="M18" s="40">
        <f t="shared" si="7"/>
        <v>4130</v>
      </c>
      <c r="N18" s="40">
        <f t="shared" si="7"/>
        <v>8016</v>
      </c>
      <c r="O18" s="40">
        <f t="shared" si="7"/>
        <v>561</v>
      </c>
      <c r="P18" s="40">
        <f t="shared" si="7"/>
        <v>28</v>
      </c>
      <c r="Q18" s="40">
        <f t="shared" si="7"/>
        <v>101</v>
      </c>
      <c r="R18" s="40">
        <f t="shared" si="7"/>
        <v>7716</v>
      </c>
      <c r="S18" s="40">
        <f t="shared" si="7"/>
        <v>2005</v>
      </c>
      <c r="T18" s="40">
        <f t="shared" si="7"/>
        <v>1602</v>
      </c>
      <c r="U18" s="40">
        <f t="shared" si="7"/>
        <v>7</v>
      </c>
      <c r="V18" s="40">
        <f t="shared" si="7"/>
        <v>2898</v>
      </c>
      <c r="W18" s="40">
        <f t="shared" si="7"/>
        <v>0</v>
      </c>
      <c r="X18" s="40">
        <f t="shared" si="7"/>
        <v>512</v>
      </c>
      <c r="Y18" s="40">
        <f t="shared" si="7"/>
        <v>500</v>
      </c>
      <c r="Z18" s="40">
        <f t="shared" si="7"/>
        <v>1600</v>
      </c>
      <c r="AA18" s="40">
        <f t="shared" si="7"/>
        <v>438</v>
      </c>
      <c r="AB18" s="40">
        <f t="shared" si="7"/>
        <v>0</v>
      </c>
      <c r="AC18" s="40">
        <f t="shared" si="7"/>
        <v>8393</v>
      </c>
      <c r="AD18" s="40">
        <f t="shared" si="7"/>
        <v>1426</v>
      </c>
      <c r="AE18" s="40">
        <f t="shared" si="7"/>
        <v>3154</v>
      </c>
      <c r="AF18" s="40">
        <f t="shared" si="7"/>
        <v>3533</v>
      </c>
      <c r="AG18" s="40">
        <f t="shared" si="7"/>
        <v>3325</v>
      </c>
      <c r="AH18" s="40">
        <f t="shared" si="7"/>
        <v>762</v>
      </c>
      <c r="AI18" s="40">
        <f t="shared" si="7"/>
        <v>0</v>
      </c>
      <c r="AJ18" s="40">
        <f t="shared" si="7"/>
        <v>12094</v>
      </c>
      <c r="AK18" s="40">
        <f t="shared" si="7"/>
        <v>754</v>
      </c>
      <c r="AL18" s="40">
        <f t="shared" si="7"/>
        <v>1604</v>
      </c>
      <c r="AM18" s="40">
        <f t="shared" si="7"/>
        <v>4985</v>
      </c>
      <c r="AN18" s="40">
        <f t="shared" si="7"/>
        <v>364</v>
      </c>
      <c r="AO18" s="40">
        <f t="shared" si="7"/>
        <v>77800</v>
      </c>
      <c r="AP18" s="40">
        <f t="shared" si="7"/>
        <v>12321</v>
      </c>
      <c r="AQ18" s="40">
        <f t="shared" si="7"/>
        <v>12844</v>
      </c>
      <c r="AR18" s="40">
        <f t="shared" si="7"/>
        <v>407</v>
      </c>
      <c r="AS18" s="40">
        <f t="shared" si="7"/>
        <v>9493</v>
      </c>
      <c r="AT18" s="40">
        <f t="shared" si="7"/>
        <v>41</v>
      </c>
      <c r="AU18" s="40">
        <f t="shared" si="7"/>
        <v>6414</v>
      </c>
      <c r="AV18" s="40">
        <f t="shared" si="7"/>
        <v>7180</v>
      </c>
      <c r="AW18" s="40">
        <f t="shared" si="7"/>
        <v>48700</v>
      </c>
      <c r="AX18" s="40">
        <f t="shared" si="7"/>
        <v>78115</v>
      </c>
      <c r="AY18" s="40">
        <f t="shared" si="7"/>
        <v>126815</v>
      </c>
      <c r="AZ18" s="40">
        <f t="shared" si="7"/>
        <v>204615</v>
      </c>
    </row>
    <row r="19" spans="1:52" ht="20.100000000000001" customHeight="1" x14ac:dyDescent="0.3">
      <c r="A19" s="13" t="s">
        <v>88</v>
      </c>
      <c r="B19" s="14">
        <v>441</v>
      </c>
      <c r="C19" s="15" t="s">
        <v>89</v>
      </c>
      <c r="D19" s="16">
        <v>195</v>
      </c>
      <c r="E19" s="16">
        <v>1123</v>
      </c>
      <c r="F19" s="16">
        <v>530</v>
      </c>
      <c r="G19" s="16">
        <v>421</v>
      </c>
      <c r="H19" s="16">
        <v>0</v>
      </c>
      <c r="I19" s="16">
        <v>90</v>
      </c>
      <c r="J19" s="16">
        <v>776</v>
      </c>
      <c r="K19" s="16">
        <v>0</v>
      </c>
      <c r="L19" s="16">
        <v>0</v>
      </c>
      <c r="M19" s="16">
        <v>4130</v>
      </c>
      <c r="N19" s="16">
        <v>7992</v>
      </c>
      <c r="O19" s="16">
        <v>485</v>
      </c>
      <c r="P19" s="16">
        <v>28</v>
      </c>
      <c r="Q19" s="16">
        <v>72</v>
      </c>
      <c r="R19" s="16">
        <v>2247</v>
      </c>
      <c r="S19" s="16">
        <v>2005</v>
      </c>
      <c r="T19" s="16">
        <v>1602</v>
      </c>
      <c r="U19" s="16">
        <v>1</v>
      </c>
      <c r="V19" s="16">
        <v>1933</v>
      </c>
      <c r="W19" s="16">
        <v>0</v>
      </c>
      <c r="X19" s="16">
        <v>457</v>
      </c>
      <c r="Y19" s="16">
        <v>500</v>
      </c>
      <c r="Z19" s="16">
        <v>460</v>
      </c>
      <c r="AA19" s="16">
        <v>438</v>
      </c>
      <c r="AB19" s="16">
        <v>0</v>
      </c>
      <c r="AC19" s="16">
        <v>8393</v>
      </c>
      <c r="AD19" s="16">
        <v>190</v>
      </c>
      <c r="AE19" s="16">
        <v>3154</v>
      </c>
      <c r="AF19" s="16">
        <v>3304</v>
      </c>
      <c r="AG19" s="16">
        <v>1423</v>
      </c>
      <c r="AH19" s="16">
        <v>762</v>
      </c>
      <c r="AI19" s="16">
        <v>0</v>
      </c>
      <c r="AJ19" s="16">
        <v>11250</v>
      </c>
      <c r="AK19" s="16">
        <v>695</v>
      </c>
      <c r="AL19" s="16">
        <v>815</v>
      </c>
      <c r="AM19" s="16">
        <v>0</v>
      </c>
      <c r="AN19" s="16">
        <v>364</v>
      </c>
      <c r="AO19" s="17">
        <f>SUM(D19:AN19)</f>
        <v>55835</v>
      </c>
      <c r="AP19" s="16">
        <v>12309</v>
      </c>
      <c r="AQ19" s="16">
        <v>11860</v>
      </c>
      <c r="AR19" s="16">
        <v>404</v>
      </c>
      <c r="AS19" s="16">
        <v>9432</v>
      </c>
      <c r="AT19" s="16">
        <v>41</v>
      </c>
      <c r="AU19" s="16">
        <v>6414</v>
      </c>
      <c r="AV19" s="16">
        <v>1570</v>
      </c>
      <c r="AW19" s="16">
        <f t="shared" ref="AW19:AW21" si="8">SUM(AP19:AV19)</f>
        <v>42030</v>
      </c>
      <c r="AX19" s="16">
        <v>77879</v>
      </c>
      <c r="AY19" s="16">
        <f t="shared" si="2"/>
        <v>119909</v>
      </c>
      <c r="AZ19" s="52">
        <f t="shared" si="3"/>
        <v>175744</v>
      </c>
    </row>
    <row r="20" spans="1:52" ht="20.100000000000001" customHeight="1" x14ac:dyDescent="0.3">
      <c r="A20" s="13" t="s">
        <v>90</v>
      </c>
      <c r="B20" s="14">
        <v>442</v>
      </c>
      <c r="C20" s="15" t="s">
        <v>91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4985</v>
      </c>
      <c r="AN20" s="16">
        <v>0</v>
      </c>
      <c r="AO20" s="17">
        <f>SUM(D20:AN20)</f>
        <v>4985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3118</v>
      </c>
      <c r="AW20" s="16">
        <f t="shared" si="8"/>
        <v>3118</v>
      </c>
      <c r="AX20" s="16">
        <v>0</v>
      </c>
      <c r="AY20" s="16">
        <f t="shared" si="2"/>
        <v>3118</v>
      </c>
      <c r="AZ20" s="52">
        <f t="shared" si="3"/>
        <v>8103</v>
      </c>
    </row>
    <row r="21" spans="1:52" ht="20.100000000000001" customHeight="1" x14ac:dyDescent="0.3">
      <c r="A21" s="13" t="s">
        <v>92</v>
      </c>
      <c r="B21" s="14">
        <v>444</v>
      </c>
      <c r="C21" s="15" t="s">
        <v>93</v>
      </c>
      <c r="D21" s="16">
        <v>1950</v>
      </c>
      <c r="E21" s="16">
        <v>709</v>
      </c>
      <c r="F21" s="16">
        <v>3</v>
      </c>
      <c r="G21" s="16">
        <v>0</v>
      </c>
      <c r="H21" s="16">
        <v>0</v>
      </c>
      <c r="I21" s="16">
        <v>0</v>
      </c>
      <c r="J21" s="16">
        <v>1495</v>
      </c>
      <c r="K21" s="16">
        <v>0</v>
      </c>
      <c r="L21" s="16">
        <v>0</v>
      </c>
      <c r="M21" s="16">
        <v>0</v>
      </c>
      <c r="N21" s="16">
        <v>24</v>
      </c>
      <c r="O21" s="16">
        <v>76</v>
      </c>
      <c r="P21" s="16">
        <v>0</v>
      </c>
      <c r="Q21" s="16">
        <v>29</v>
      </c>
      <c r="R21" s="16">
        <v>5469</v>
      </c>
      <c r="S21" s="16">
        <v>0</v>
      </c>
      <c r="T21" s="16">
        <v>0</v>
      </c>
      <c r="U21" s="16">
        <v>6</v>
      </c>
      <c r="V21" s="16">
        <v>965</v>
      </c>
      <c r="W21" s="16">
        <v>0</v>
      </c>
      <c r="X21" s="16">
        <v>55</v>
      </c>
      <c r="Y21" s="16">
        <v>0</v>
      </c>
      <c r="Z21" s="16">
        <v>1140</v>
      </c>
      <c r="AA21" s="16">
        <v>0</v>
      </c>
      <c r="AB21" s="16">
        <v>0</v>
      </c>
      <c r="AC21" s="16">
        <v>0</v>
      </c>
      <c r="AD21" s="16">
        <v>1236</v>
      </c>
      <c r="AE21" s="16">
        <v>0</v>
      </c>
      <c r="AF21" s="16">
        <v>229</v>
      </c>
      <c r="AG21" s="16">
        <v>1902</v>
      </c>
      <c r="AH21" s="16">
        <v>0</v>
      </c>
      <c r="AI21" s="16">
        <v>0</v>
      </c>
      <c r="AJ21" s="16">
        <v>844</v>
      </c>
      <c r="AK21" s="16">
        <v>59</v>
      </c>
      <c r="AL21" s="16">
        <v>789</v>
      </c>
      <c r="AM21" s="16">
        <v>0</v>
      </c>
      <c r="AN21" s="16">
        <v>0</v>
      </c>
      <c r="AO21" s="17">
        <f>SUM(D21:AN21)</f>
        <v>16980</v>
      </c>
      <c r="AP21" s="16">
        <v>12</v>
      </c>
      <c r="AQ21" s="16">
        <v>984</v>
      </c>
      <c r="AR21" s="16">
        <v>3</v>
      </c>
      <c r="AS21" s="16">
        <v>61</v>
      </c>
      <c r="AT21" s="16">
        <v>0</v>
      </c>
      <c r="AU21" s="16">
        <v>0</v>
      </c>
      <c r="AV21" s="16">
        <v>2492</v>
      </c>
      <c r="AW21" s="16">
        <f t="shared" si="8"/>
        <v>3552</v>
      </c>
      <c r="AX21" s="16">
        <v>236</v>
      </c>
      <c r="AY21" s="16">
        <f t="shared" si="2"/>
        <v>3788</v>
      </c>
      <c r="AZ21" s="52">
        <f t="shared" si="3"/>
        <v>20768</v>
      </c>
    </row>
    <row r="22" spans="1:52" s="20" customFormat="1" ht="20.100000000000001" customHeight="1" x14ac:dyDescent="0.3">
      <c r="A22" s="38" t="s">
        <v>94</v>
      </c>
      <c r="B22" s="38" t="s">
        <v>95</v>
      </c>
      <c r="C22" s="39" t="s">
        <v>96</v>
      </c>
      <c r="D22" s="40">
        <f>SUM(D23:D26)</f>
        <v>1457</v>
      </c>
      <c r="E22" s="40">
        <f t="shared" ref="E22:AZ22" si="9">SUM(E23:E26)</f>
        <v>5367</v>
      </c>
      <c r="F22" s="40">
        <f t="shared" si="9"/>
        <v>11800</v>
      </c>
      <c r="G22" s="40">
        <f t="shared" si="9"/>
        <v>2872</v>
      </c>
      <c r="H22" s="40">
        <f t="shared" si="9"/>
        <v>17457</v>
      </c>
      <c r="I22" s="40">
        <f t="shared" si="9"/>
        <v>2154</v>
      </c>
      <c r="J22" s="40">
        <f t="shared" si="9"/>
        <v>504</v>
      </c>
      <c r="K22" s="40">
        <f t="shared" si="9"/>
        <v>1445</v>
      </c>
      <c r="L22" s="40">
        <f t="shared" si="9"/>
        <v>0</v>
      </c>
      <c r="M22" s="40">
        <f t="shared" si="9"/>
        <v>35560</v>
      </c>
      <c r="N22" s="40">
        <f t="shared" si="9"/>
        <v>35361</v>
      </c>
      <c r="O22" s="40">
        <f t="shared" si="9"/>
        <v>7523</v>
      </c>
      <c r="P22" s="40">
        <f t="shared" si="9"/>
        <v>1068</v>
      </c>
      <c r="Q22" s="40">
        <f t="shared" si="9"/>
        <v>20923</v>
      </c>
      <c r="R22" s="40">
        <f t="shared" si="9"/>
        <v>1472</v>
      </c>
      <c r="S22" s="40">
        <f t="shared" si="9"/>
        <v>7388</v>
      </c>
      <c r="T22" s="40">
        <f t="shared" si="9"/>
        <v>2190</v>
      </c>
      <c r="U22" s="40">
        <f t="shared" si="9"/>
        <v>3247</v>
      </c>
      <c r="V22" s="40">
        <f t="shared" si="9"/>
        <v>0</v>
      </c>
      <c r="W22" s="40">
        <f t="shared" si="9"/>
        <v>2586</v>
      </c>
      <c r="X22" s="40">
        <f t="shared" si="9"/>
        <v>0</v>
      </c>
      <c r="Y22" s="40">
        <f t="shared" si="9"/>
        <v>0</v>
      </c>
      <c r="Z22" s="40">
        <f t="shared" si="9"/>
        <v>1912</v>
      </c>
      <c r="AA22" s="40">
        <f t="shared" si="9"/>
        <v>6554</v>
      </c>
      <c r="AB22" s="40">
        <f t="shared" si="9"/>
        <v>11762</v>
      </c>
      <c r="AC22" s="40">
        <f t="shared" si="9"/>
        <v>5875</v>
      </c>
      <c r="AD22" s="40">
        <f t="shared" si="9"/>
        <v>390</v>
      </c>
      <c r="AE22" s="40">
        <f t="shared" si="9"/>
        <v>44302</v>
      </c>
      <c r="AF22" s="40">
        <f t="shared" si="9"/>
        <v>7614</v>
      </c>
      <c r="AG22" s="40">
        <f t="shared" si="9"/>
        <v>0</v>
      </c>
      <c r="AH22" s="40">
        <f t="shared" si="9"/>
        <v>2366</v>
      </c>
      <c r="AI22" s="40">
        <f t="shared" si="9"/>
        <v>3825</v>
      </c>
      <c r="AJ22" s="40">
        <f t="shared" si="9"/>
        <v>2650</v>
      </c>
      <c r="AK22" s="40">
        <f t="shared" si="9"/>
        <v>18254</v>
      </c>
      <c r="AL22" s="40">
        <f t="shared" si="9"/>
        <v>1300</v>
      </c>
      <c r="AM22" s="40">
        <f t="shared" si="9"/>
        <v>0</v>
      </c>
      <c r="AN22" s="40">
        <f t="shared" si="9"/>
        <v>9445</v>
      </c>
      <c r="AO22" s="40">
        <f t="shared" si="9"/>
        <v>276623</v>
      </c>
      <c r="AP22" s="40">
        <f t="shared" si="9"/>
        <v>113</v>
      </c>
      <c r="AQ22" s="40">
        <f t="shared" si="9"/>
        <v>21991</v>
      </c>
      <c r="AR22" s="40">
        <f t="shared" si="9"/>
        <v>9047</v>
      </c>
      <c r="AS22" s="40">
        <f t="shared" si="9"/>
        <v>153236</v>
      </c>
      <c r="AT22" s="40">
        <f t="shared" si="9"/>
        <v>33695</v>
      </c>
      <c r="AU22" s="40">
        <f t="shared" si="9"/>
        <v>36953</v>
      </c>
      <c r="AV22" s="40">
        <f t="shared" si="9"/>
        <v>373881</v>
      </c>
      <c r="AW22" s="40">
        <f t="shared" si="9"/>
        <v>628916</v>
      </c>
      <c r="AX22" s="40">
        <f t="shared" si="9"/>
        <v>299216</v>
      </c>
      <c r="AY22" s="40">
        <f t="shared" si="9"/>
        <v>928132</v>
      </c>
      <c r="AZ22" s="40">
        <f t="shared" si="9"/>
        <v>1204755</v>
      </c>
    </row>
    <row r="23" spans="1:52" ht="33" x14ac:dyDescent="0.3">
      <c r="A23" s="13" t="s">
        <v>97</v>
      </c>
      <c r="B23" s="14">
        <v>4511</v>
      </c>
      <c r="C23" s="15" t="s">
        <v>98</v>
      </c>
      <c r="D23" s="16">
        <v>1378</v>
      </c>
      <c r="E23" s="16">
        <v>5000</v>
      </c>
      <c r="F23" s="16">
        <v>11800</v>
      </c>
      <c r="G23" s="16">
        <v>0</v>
      </c>
      <c r="H23" s="16">
        <v>7457</v>
      </c>
      <c r="I23" s="16">
        <v>2154</v>
      </c>
      <c r="J23" s="16">
        <v>504</v>
      </c>
      <c r="K23" s="16">
        <v>1445</v>
      </c>
      <c r="L23" s="16">
        <v>0</v>
      </c>
      <c r="M23" s="16">
        <v>6527</v>
      </c>
      <c r="N23" s="16">
        <v>33761</v>
      </c>
      <c r="O23" s="16">
        <v>7523</v>
      </c>
      <c r="P23" s="16">
        <v>1068</v>
      </c>
      <c r="Q23" s="16">
        <v>19148</v>
      </c>
      <c r="R23" s="16">
        <v>1372</v>
      </c>
      <c r="S23" s="16">
        <v>2235</v>
      </c>
      <c r="T23" s="16">
        <v>2190</v>
      </c>
      <c r="U23" s="16">
        <v>3247</v>
      </c>
      <c r="V23" s="16">
        <v>0</v>
      </c>
      <c r="W23" s="16">
        <v>0</v>
      </c>
      <c r="X23" s="16">
        <v>0</v>
      </c>
      <c r="Y23" s="16">
        <v>0</v>
      </c>
      <c r="Z23" s="16">
        <v>1848</v>
      </c>
      <c r="AA23" s="16">
        <v>6554</v>
      </c>
      <c r="AB23" s="16">
        <v>11646</v>
      </c>
      <c r="AC23" s="16">
        <v>5875</v>
      </c>
      <c r="AD23" s="16">
        <v>390</v>
      </c>
      <c r="AE23" s="16">
        <v>1383</v>
      </c>
      <c r="AF23" s="16">
        <v>7614</v>
      </c>
      <c r="AG23" s="16">
        <v>0</v>
      </c>
      <c r="AH23" s="16">
        <v>1666</v>
      </c>
      <c r="AI23" s="16">
        <v>3825</v>
      </c>
      <c r="AJ23" s="16">
        <v>2650</v>
      </c>
      <c r="AK23" s="16">
        <v>18254</v>
      </c>
      <c r="AL23" s="16">
        <v>0</v>
      </c>
      <c r="AM23" s="16">
        <v>0</v>
      </c>
      <c r="AN23" s="16">
        <v>2500</v>
      </c>
      <c r="AO23" s="17">
        <f>SUM(D23:AN23)</f>
        <v>171014</v>
      </c>
      <c r="AP23" s="16">
        <v>113</v>
      </c>
      <c r="AQ23" s="16">
        <v>16900</v>
      </c>
      <c r="AR23" s="16">
        <v>3057</v>
      </c>
      <c r="AS23" s="16">
        <v>54639</v>
      </c>
      <c r="AT23" s="16">
        <v>2792</v>
      </c>
      <c r="AU23" s="16">
        <v>27103</v>
      </c>
      <c r="AV23" s="16">
        <v>312917</v>
      </c>
      <c r="AW23" s="16">
        <f t="shared" ref="AW23:AW26" si="10">SUM(AP23:AV23)</f>
        <v>417521</v>
      </c>
      <c r="AX23" s="16">
        <v>98018</v>
      </c>
      <c r="AY23" s="16">
        <f t="shared" si="2"/>
        <v>515539</v>
      </c>
      <c r="AZ23" s="52">
        <f t="shared" si="3"/>
        <v>686553</v>
      </c>
    </row>
    <row r="24" spans="1:52" ht="33" x14ac:dyDescent="0.3">
      <c r="A24" s="13" t="s">
        <v>99</v>
      </c>
      <c r="B24" s="14">
        <v>4512</v>
      </c>
      <c r="C24" s="15" t="s">
        <v>100</v>
      </c>
      <c r="D24" s="16">
        <v>0</v>
      </c>
      <c r="E24" s="16">
        <v>0</v>
      </c>
      <c r="F24" s="16">
        <v>0</v>
      </c>
      <c r="G24" s="16">
        <v>1372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29033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2586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4695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4770</v>
      </c>
      <c r="AO24" s="17">
        <f>SUM(D24:AN24)</f>
        <v>42456</v>
      </c>
      <c r="AP24" s="16">
        <v>0</v>
      </c>
      <c r="AQ24" s="16">
        <v>0</v>
      </c>
      <c r="AR24" s="16">
        <v>2701</v>
      </c>
      <c r="AS24" s="16">
        <v>98597</v>
      </c>
      <c r="AT24" s="16">
        <v>30903</v>
      </c>
      <c r="AU24" s="16">
        <v>9850</v>
      </c>
      <c r="AV24" s="16">
        <v>59666</v>
      </c>
      <c r="AW24" s="16">
        <f t="shared" si="10"/>
        <v>201717</v>
      </c>
      <c r="AX24" s="16">
        <v>161210</v>
      </c>
      <c r="AY24" s="16">
        <f t="shared" si="2"/>
        <v>362927</v>
      </c>
      <c r="AZ24" s="52">
        <f t="shared" si="3"/>
        <v>405383</v>
      </c>
    </row>
    <row r="25" spans="1:52" ht="49.5" x14ac:dyDescent="0.3">
      <c r="A25" s="13" t="s">
        <v>101</v>
      </c>
      <c r="B25" s="14" t="s">
        <v>102</v>
      </c>
      <c r="C25" s="15" t="s">
        <v>103</v>
      </c>
      <c r="D25" s="16">
        <v>79</v>
      </c>
      <c r="E25" s="16">
        <v>367</v>
      </c>
      <c r="F25" s="16">
        <v>0</v>
      </c>
      <c r="G25" s="16">
        <v>1500</v>
      </c>
      <c r="H25" s="16">
        <v>10000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1775</v>
      </c>
      <c r="R25" s="16">
        <v>100</v>
      </c>
      <c r="S25" s="16">
        <v>5153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64</v>
      </c>
      <c r="AA25" s="16">
        <v>0</v>
      </c>
      <c r="AB25" s="16">
        <v>116</v>
      </c>
      <c r="AC25" s="16">
        <v>0</v>
      </c>
      <c r="AD25" s="16">
        <v>0</v>
      </c>
      <c r="AE25" s="16">
        <v>15200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1300</v>
      </c>
      <c r="AM25" s="16">
        <v>0</v>
      </c>
      <c r="AN25" s="16">
        <v>2175</v>
      </c>
      <c r="AO25" s="17">
        <f>SUM(D25:AN25)</f>
        <v>37829</v>
      </c>
      <c r="AP25" s="16">
        <v>0</v>
      </c>
      <c r="AQ25" s="16">
        <v>5091</v>
      </c>
      <c r="AR25" s="16">
        <v>3289</v>
      </c>
      <c r="AS25" s="16">
        <v>0</v>
      </c>
      <c r="AT25" s="16">
        <v>0</v>
      </c>
      <c r="AU25" s="16">
        <v>0</v>
      </c>
      <c r="AV25" s="16">
        <v>130</v>
      </c>
      <c r="AW25" s="16">
        <f t="shared" si="10"/>
        <v>8510</v>
      </c>
      <c r="AX25" s="16">
        <v>39988</v>
      </c>
      <c r="AY25" s="16">
        <f t="shared" si="2"/>
        <v>48498</v>
      </c>
      <c r="AZ25" s="52">
        <f t="shared" si="3"/>
        <v>86327</v>
      </c>
    </row>
    <row r="26" spans="1:52" ht="49.5" x14ac:dyDescent="0.3">
      <c r="A26" s="13" t="s">
        <v>104</v>
      </c>
      <c r="B26" s="14" t="s">
        <v>105</v>
      </c>
      <c r="C26" s="15" t="s">
        <v>106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1600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23024</v>
      </c>
      <c r="AF26" s="16">
        <v>0</v>
      </c>
      <c r="AG26" s="16">
        <v>0</v>
      </c>
      <c r="AH26" s="16">
        <v>700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7">
        <f>SUM(D26:AN26)</f>
        <v>25324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1168</v>
      </c>
      <c r="AW26" s="16">
        <f t="shared" si="10"/>
        <v>1168</v>
      </c>
      <c r="AX26" s="16">
        <v>0</v>
      </c>
      <c r="AY26" s="16">
        <f t="shared" si="2"/>
        <v>1168</v>
      </c>
      <c r="AZ26" s="52">
        <f t="shared" si="3"/>
        <v>26492</v>
      </c>
    </row>
    <row r="27" spans="1:52" s="20" customFormat="1" ht="18.95" customHeight="1" x14ac:dyDescent="0.3">
      <c r="A27" s="38" t="s">
        <v>107</v>
      </c>
      <c r="B27" s="38" t="s">
        <v>108</v>
      </c>
      <c r="C27" s="39" t="s">
        <v>109</v>
      </c>
      <c r="D27" s="40">
        <f>SUM(D28:D31)</f>
        <v>41599</v>
      </c>
      <c r="E27" s="40">
        <f t="shared" ref="E27:AZ27" si="11">SUM(E28:E31)</f>
        <v>57434</v>
      </c>
      <c r="F27" s="40">
        <f t="shared" si="11"/>
        <v>90449</v>
      </c>
      <c r="G27" s="40">
        <f t="shared" si="11"/>
        <v>11186</v>
      </c>
      <c r="H27" s="40">
        <f t="shared" si="11"/>
        <v>97458</v>
      </c>
      <c r="I27" s="40">
        <f t="shared" si="11"/>
        <v>81995</v>
      </c>
      <c r="J27" s="40">
        <f t="shared" si="11"/>
        <v>25312</v>
      </c>
      <c r="K27" s="40">
        <f t="shared" si="11"/>
        <v>55164</v>
      </c>
      <c r="L27" s="40">
        <f t="shared" si="11"/>
        <v>21180</v>
      </c>
      <c r="M27" s="40">
        <f t="shared" si="11"/>
        <v>100579</v>
      </c>
      <c r="N27" s="40">
        <f t="shared" si="11"/>
        <v>70776</v>
      </c>
      <c r="O27" s="40">
        <f t="shared" si="11"/>
        <v>59423</v>
      </c>
      <c r="P27" s="40">
        <f t="shared" si="11"/>
        <v>48335</v>
      </c>
      <c r="Q27" s="40">
        <f t="shared" si="11"/>
        <v>145103</v>
      </c>
      <c r="R27" s="40">
        <f t="shared" si="11"/>
        <v>31573</v>
      </c>
      <c r="S27" s="40">
        <f t="shared" si="11"/>
        <v>49446</v>
      </c>
      <c r="T27" s="40">
        <f t="shared" si="11"/>
        <v>47837</v>
      </c>
      <c r="U27" s="40">
        <f t="shared" si="11"/>
        <v>89754</v>
      </c>
      <c r="V27" s="40">
        <f t="shared" si="11"/>
        <v>108227</v>
      </c>
      <c r="W27" s="40">
        <f t="shared" si="11"/>
        <v>32229</v>
      </c>
      <c r="X27" s="40">
        <f t="shared" si="11"/>
        <v>9881</v>
      </c>
      <c r="Y27" s="40">
        <f t="shared" si="11"/>
        <v>16818</v>
      </c>
      <c r="Z27" s="40">
        <f t="shared" si="11"/>
        <v>31576</v>
      </c>
      <c r="AA27" s="40">
        <f t="shared" si="11"/>
        <v>22233</v>
      </c>
      <c r="AB27" s="40">
        <f t="shared" si="11"/>
        <v>105525</v>
      </c>
      <c r="AC27" s="40">
        <f t="shared" si="11"/>
        <v>64691</v>
      </c>
      <c r="AD27" s="40">
        <f t="shared" si="11"/>
        <v>32551</v>
      </c>
      <c r="AE27" s="40">
        <f t="shared" si="11"/>
        <v>96354</v>
      </c>
      <c r="AF27" s="40">
        <f t="shared" si="11"/>
        <v>59887</v>
      </c>
      <c r="AG27" s="40">
        <f t="shared" si="11"/>
        <v>35090</v>
      </c>
      <c r="AH27" s="40">
        <f t="shared" si="11"/>
        <v>40254</v>
      </c>
      <c r="AI27" s="40">
        <f t="shared" si="11"/>
        <v>11322</v>
      </c>
      <c r="AJ27" s="40">
        <f t="shared" si="11"/>
        <v>127557</v>
      </c>
      <c r="AK27" s="40">
        <f t="shared" si="11"/>
        <v>71096</v>
      </c>
      <c r="AL27" s="40">
        <f t="shared" si="11"/>
        <v>34073</v>
      </c>
      <c r="AM27" s="40">
        <f t="shared" si="11"/>
        <v>33557</v>
      </c>
      <c r="AN27" s="40">
        <f t="shared" si="11"/>
        <v>66796</v>
      </c>
      <c r="AO27" s="40">
        <f t="shared" si="11"/>
        <v>2124320</v>
      </c>
      <c r="AP27" s="40">
        <f t="shared" si="11"/>
        <v>115229</v>
      </c>
      <c r="AQ27" s="40">
        <f t="shared" si="11"/>
        <v>260222</v>
      </c>
      <c r="AR27" s="40">
        <f t="shared" si="11"/>
        <v>126286</v>
      </c>
      <c r="AS27" s="40">
        <f t="shared" si="11"/>
        <v>317276</v>
      </c>
      <c r="AT27" s="40">
        <f t="shared" si="11"/>
        <v>217935</v>
      </c>
      <c r="AU27" s="40">
        <f t="shared" si="11"/>
        <v>145269</v>
      </c>
      <c r="AV27" s="40">
        <f t="shared" si="11"/>
        <v>352773</v>
      </c>
      <c r="AW27" s="40">
        <f t="shared" si="11"/>
        <v>1534990</v>
      </c>
      <c r="AX27" s="40">
        <f t="shared" si="11"/>
        <v>924464</v>
      </c>
      <c r="AY27" s="40">
        <f t="shared" si="11"/>
        <v>2459454</v>
      </c>
      <c r="AZ27" s="40">
        <f t="shared" si="11"/>
        <v>4583774</v>
      </c>
    </row>
    <row r="28" spans="1:52" ht="20.100000000000001" customHeight="1" x14ac:dyDescent="0.3">
      <c r="A28" s="13" t="s">
        <v>110</v>
      </c>
      <c r="B28" s="14">
        <v>4631</v>
      </c>
      <c r="C28" s="15" t="s">
        <v>111</v>
      </c>
      <c r="D28" s="16">
        <v>21775</v>
      </c>
      <c r="E28" s="16">
        <v>39582</v>
      </c>
      <c r="F28" s="16">
        <v>56781</v>
      </c>
      <c r="G28" s="16">
        <v>3899</v>
      </c>
      <c r="H28" s="16">
        <v>77513</v>
      </c>
      <c r="I28" s="16">
        <v>50629</v>
      </c>
      <c r="J28" s="16">
        <v>19647</v>
      </c>
      <c r="K28" s="16">
        <v>37624</v>
      </c>
      <c r="L28" s="16">
        <v>15584</v>
      </c>
      <c r="M28" s="16">
        <v>83936</v>
      </c>
      <c r="N28" s="16">
        <v>49628</v>
      </c>
      <c r="O28" s="16">
        <v>51464</v>
      </c>
      <c r="P28" s="16">
        <v>35397</v>
      </c>
      <c r="Q28" s="16">
        <v>70160</v>
      </c>
      <c r="R28" s="16">
        <v>21547</v>
      </c>
      <c r="S28" s="16">
        <v>26327</v>
      </c>
      <c r="T28" s="16">
        <v>33635</v>
      </c>
      <c r="U28" s="16">
        <v>53847</v>
      </c>
      <c r="V28" s="16">
        <v>70372</v>
      </c>
      <c r="W28" s="16">
        <v>24404</v>
      </c>
      <c r="X28" s="16">
        <v>3293</v>
      </c>
      <c r="Y28" s="16">
        <v>10762</v>
      </c>
      <c r="Z28" s="16">
        <v>28128</v>
      </c>
      <c r="AA28" s="16">
        <v>10737</v>
      </c>
      <c r="AB28" s="16">
        <v>71751</v>
      </c>
      <c r="AC28" s="16">
        <v>54789</v>
      </c>
      <c r="AD28" s="16">
        <v>24612</v>
      </c>
      <c r="AE28" s="16">
        <v>79236</v>
      </c>
      <c r="AF28" s="16">
        <v>41806</v>
      </c>
      <c r="AG28" s="16">
        <v>31829</v>
      </c>
      <c r="AH28" s="16">
        <v>27663</v>
      </c>
      <c r="AI28" s="16">
        <v>8636</v>
      </c>
      <c r="AJ28" s="16">
        <v>97372</v>
      </c>
      <c r="AK28" s="16">
        <v>59397</v>
      </c>
      <c r="AL28" s="16">
        <v>25241</v>
      </c>
      <c r="AM28" s="16">
        <v>25603</v>
      </c>
      <c r="AN28" s="16">
        <v>47070</v>
      </c>
      <c r="AO28" s="17">
        <f t="shared" ref="AO28:AO33" si="12">SUM(D28:AN28)</f>
        <v>1491676</v>
      </c>
      <c r="AP28" s="16">
        <v>97719</v>
      </c>
      <c r="AQ28" s="16">
        <v>231022</v>
      </c>
      <c r="AR28" s="16">
        <v>97553</v>
      </c>
      <c r="AS28" s="16">
        <v>241548</v>
      </c>
      <c r="AT28" s="16">
        <v>192727</v>
      </c>
      <c r="AU28" s="16">
        <v>108241</v>
      </c>
      <c r="AV28" s="16">
        <v>313182</v>
      </c>
      <c r="AW28" s="16">
        <f t="shared" ref="AW28:AW31" si="13">SUM(AP28:AV28)</f>
        <v>1281992</v>
      </c>
      <c r="AX28" s="16">
        <v>755801</v>
      </c>
      <c r="AY28" s="16">
        <f t="shared" si="2"/>
        <v>2037793</v>
      </c>
      <c r="AZ28" s="52">
        <f t="shared" si="3"/>
        <v>3529469</v>
      </c>
    </row>
    <row r="29" spans="1:52" ht="20.100000000000001" customHeight="1" x14ac:dyDescent="0.3">
      <c r="A29" s="13" t="s">
        <v>112</v>
      </c>
      <c r="B29" s="14">
        <v>4632</v>
      </c>
      <c r="C29" s="15" t="s">
        <v>113</v>
      </c>
      <c r="D29" s="16">
        <v>3901</v>
      </c>
      <c r="E29" s="16">
        <v>150</v>
      </c>
      <c r="F29" s="16">
        <v>0</v>
      </c>
      <c r="G29" s="16">
        <v>0</v>
      </c>
      <c r="H29" s="16">
        <v>0</v>
      </c>
      <c r="I29" s="16">
        <v>893</v>
      </c>
      <c r="J29" s="16">
        <v>2792</v>
      </c>
      <c r="K29" s="16">
        <v>0</v>
      </c>
      <c r="L29" s="16">
        <v>0</v>
      </c>
      <c r="M29" s="16">
        <v>10038</v>
      </c>
      <c r="N29" s="16">
        <v>0</v>
      </c>
      <c r="O29" s="16">
        <v>0</v>
      </c>
      <c r="P29" s="16">
        <v>0</v>
      </c>
      <c r="Q29" s="16">
        <v>614</v>
      </c>
      <c r="R29" s="16">
        <v>1406</v>
      </c>
      <c r="S29" s="16">
        <v>0</v>
      </c>
      <c r="T29" s="16">
        <v>267</v>
      </c>
      <c r="U29" s="16">
        <v>4784</v>
      </c>
      <c r="V29" s="16">
        <v>2179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1371</v>
      </c>
      <c r="AC29" s="16">
        <v>0</v>
      </c>
      <c r="AD29" s="16">
        <v>0</v>
      </c>
      <c r="AE29" s="16">
        <v>32</v>
      </c>
      <c r="AF29" s="16">
        <v>0</v>
      </c>
      <c r="AG29" s="16">
        <v>0</v>
      </c>
      <c r="AH29" s="16">
        <v>0</v>
      </c>
      <c r="AI29" s="16">
        <v>0</v>
      </c>
      <c r="AJ29" s="16">
        <v>2369</v>
      </c>
      <c r="AK29" s="16">
        <v>2737</v>
      </c>
      <c r="AL29" s="16">
        <v>1152</v>
      </c>
      <c r="AM29" s="16">
        <v>1970</v>
      </c>
      <c r="AN29" s="16">
        <v>0</v>
      </c>
      <c r="AO29" s="17">
        <f t="shared" si="12"/>
        <v>36655</v>
      </c>
      <c r="AP29" s="16">
        <v>1792</v>
      </c>
      <c r="AQ29" s="16">
        <v>2189</v>
      </c>
      <c r="AR29" s="16">
        <v>0</v>
      </c>
      <c r="AS29" s="16">
        <v>704</v>
      </c>
      <c r="AT29" s="16">
        <v>4513</v>
      </c>
      <c r="AU29" s="16">
        <v>616</v>
      </c>
      <c r="AV29" s="16">
        <v>6160</v>
      </c>
      <c r="AW29" s="16">
        <f t="shared" si="13"/>
        <v>15974</v>
      </c>
      <c r="AX29" s="16">
        <v>41759</v>
      </c>
      <c r="AY29" s="16">
        <f t="shared" si="2"/>
        <v>57733</v>
      </c>
      <c r="AZ29" s="52">
        <f t="shared" si="3"/>
        <v>94388</v>
      </c>
    </row>
    <row r="30" spans="1:52" ht="20.100000000000001" customHeight="1" x14ac:dyDescent="0.3">
      <c r="A30" s="13" t="s">
        <v>114</v>
      </c>
      <c r="B30" s="14">
        <v>464</v>
      </c>
      <c r="C30" s="15" t="s">
        <v>115</v>
      </c>
      <c r="D30" s="16">
        <v>5817</v>
      </c>
      <c r="E30" s="16">
        <v>9722</v>
      </c>
      <c r="F30" s="16">
        <v>27785</v>
      </c>
      <c r="G30" s="16">
        <v>3541</v>
      </c>
      <c r="H30" s="16">
        <v>8930</v>
      </c>
      <c r="I30" s="16">
        <v>23052</v>
      </c>
      <c r="J30" s="16">
        <v>0</v>
      </c>
      <c r="K30" s="16">
        <v>11505</v>
      </c>
      <c r="L30" s="16">
        <v>1217</v>
      </c>
      <c r="M30" s="16">
        <v>199</v>
      </c>
      <c r="N30" s="16">
        <v>2748</v>
      </c>
      <c r="O30" s="16">
        <v>70</v>
      </c>
      <c r="P30" s="16">
        <v>3877</v>
      </c>
      <c r="Q30" s="16">
        <v>63695</v>
      </c>
      <c r="R30" s="16">
        <v>5438</v>
      </c>
      <c r="S30" s="16">
        <v>18587</v>
      </c>
      <c r="T30" s="16">
        <v>7154</v>
      </c>
      <c r="U30" s="16">
        <v>20550</v>
      </c>
      <c r="V30" s="16">
        <v>27276</v>
      </c>
      <c r="W30" s="16">
        <v>2830</v>
      </c>
      <c r="X30" s="16">
        <v>4473</v>
      </c>
      <c r="Y30" s="16">
        <v>2249</v>
      </c>
      <c r="Z30" s="16">
        <v>1038</v>
      </c>
      <c r="AA30" s="16">
        <v>8956</v>
      </c>
      <c r="AB30" s="16">
        <v>19889</v>
      </c>
      <c r="AC30" s="16">
        <v>4610</v>
      </c>
      <c r="AD30" s="16">
        <v>5347</v>
      </c>
      <c r="AE30" s="16">
        <v>2591</v>
      </c>
      <c r="AF30" s="16">
        <v>3522</v>
      </c>
      <c r="AG30" s="16">
        <v>0</v>
      </c>
      <c r="AH30" s="16">
        <v>4727</v>
      </c>
      <c r="AI30" s="16">
        <v>0</v>
      </c>
      <c r="AJ30" s="16">
        <v>6500</v>
      </c>
      <c r="AK30" s="16">
        <v>0</v>
      </c>
      <c r="AL30" s="16">
        <v>4384</v>
      </c>
      <c r="AM30" s="16">
        <v>2158</v>
      </c>
      <c r="AN30" s="16">
        <v>3480</v>
      </c>
      <c r="AO30" s="17">
        <f t="shared" si="12"/>
        <v>317917</v>
      </c>
      <c r="AP30" s="16">
        <v>4665</v>
      </c>
      <c r="AQ30" s="16">
        <v>0</v>
      </c>
      <c r="AR30" s="16">
        <v>2432</v>
      </c>
      <c r="AS30" s="16">
        <v>51323</v>
      </c>
      <c r="AT30" s="16">
        <v>0</v>
      </c>
      <c r="AU30" s="16">
        <v>17840</v>
      </c>
      <c r="AV30" s="16">
        <v>7637</v>
      </c>
      <c r="AW30" s="16">
        <f t="shared" si="13"/>
        <v>83897</v>
      </c>
      <c r="AX30" s="16">
        <v>0</v>
      </c>
      <c r="AY30" s="16">
        <f t="shared" si="2"/>
        <v>83897</v>
      </c>
      <c r="AZ30" s="52">
        <f t="shared" si="3"/>
        <v>401814</v>
      </c>
    </row>
    <row r="31" spans="1:52" ht="20.100000000000001" customHeight="1" x14ac:dyDescent="0.3">
      <c r="A31" s="13" t="s">
        <v>116</v>
      </c>
      <c r="B31" s="14">
        <v>465</v>
      </c>
      <c r="C31" s="15" t="s">
        <v>117</v>
      </c>
      <c r="D31" s="16">
        <v>10106</v>
      </c>
      <c r="E31" s="16">
        <v>7980</v>
      </c>
      <c r="F31" s="16">
        <v>5883</v>
      </c>
      <c r="G31" s="16">
        <v>3746</v>
      </c>
      <c r="H31" s="16">
        <v>11015</v>
      </c>
      <c r="I31" s="16">
        <v>7421</v>
      </c>
      <c r="J31" s="16">
        <v>2873</v>
      </c>
      <c r="K31" s="16">
        <v>6035</v>
      </c>
      <c r="L31" s="16">
        <v>4379</v>
      </c>
      <c r="M31" s="16">
        <v>6406</v>
      </c>
      <c r="N31" s="16">
        <v>18400</v>
      </c>
      <c r="O31" s="16">
        <v>7889</v>
      </c>
      <c r="P31" s="16">
        <v>9061</v>
      </c>
      <c r="Q31" s="16">
        <v>10634</v>
      </c>
      <c r="R31" s="16">
        <v>3182</v>
      </c>
      <c r="S31" s="16">
        <v>4532</v>
      </c>
      <c r="T31" s="16">
        <v>6781</v>
      </c>
      <c r="U31" s="16">
        <v>10573</v>
      </c>
      <c r="V31" s="16">
        <v>8400</v>
      </c>
      <c r="W31" s="16">
        <v>4995</v>
      </c>
      <c r="X31" s="16">
        <v>2115</v>
      </c>
      <c r="Y31" s="16">
        <v>3807</v>
      </c>
      <c r="Z31" s="16">
        <v>2410</v>
      </c>
      <c r="AA31" s="16">
        <v>2540</v>
      </c>
      <c r="AB31" s="16">
        <v>12514</v>
      </c>
      <c r="AC31" s="16">
        <v>5292</v>
      </c>
      <c r="AD31" s="16">
        <v>2592</v>
      </c>
      <c r="AE31" s="16">
        <v>14495</v>
      </c>
      <c r="AF31" s="16">
        <v>14559</v>
      </c>
      <c r="AG31" s="16">
        <v>3261</v>
      </c>
      <c r="AH31" s="16">
        <v>7864</v>
      </c>
      <c r="AI31" s="16">
        <v>2686</v>
      </c>
      <c r="AJ31" s="16">
        <v>21316</v>
      </c>
      <c r="AK31" s="16">
        <v>8962</v>
      </c>
      <c r="AL31" s="16">
        <v>3296</v>
      </c>
      <c r="AM31" s="16">
        <v>3826</v>
      </c>
      <c r="AN31" s="16">
        <v>16246</v>
      </c>
      <c r="AO31" s="17">
        <f t="shared" si="12"/>
        <v>278072</v>
      </c>
      <c r="AP31" s="16">
        <v>11053</v>
      </c>
      <c r="AQ31" s="16">
        <v>27011</v>
      </c>
      <c r="AR31" s="16">
        <v>26301</v>
      </c>
      <c r="AS31" s="16">
        <v>23701</v>
      </c>
      <c r="AT31" s="16">
        <v>20695</v>
      </c>
      <c r="AU31" s="16">
        <v>18572</v>
      </c>
      <c r="AV31" s="16">
        <v>25794</v>
      </c>
      <c r="AW31" s="16">
        <f t="shared" si="13"/>
        <v>153127</v>
      </c>
      <c r="AX31" s="16">
        <v>126904</v>
      </c>
      <c r="AY31" s="16">
        <f t="shared" si="2"/>
        <v>280031</v>
      </c>
      <c r="AZ31" s="52">
        <f t="shared" si="3"/>
        <v>558103</v>
      </c>
    </row>
    <row r="32" spans="1:52" s="20" customFormat="1" ht="20.100000000000001" customHeight="1" x14ac:dyDescent="0.3">
      <c r="A32" s="41" t="s">
        <v>118</v>
      </c>
      <c r="B32" s="42">
        <v>472</v>
      </c>
      <c r="C32" s="43" t="s">
        <v>119</v>
      </c>
      <c r="D32" s="40">
        <v>4048</v>
      </c>
      <c r="E32" s="40">
        <v>25885</v>
      </c>
      <c r="F32" s="40">
        <v>38938</v>
      </c>
      <c r="G32" s="40">
        <v>15191</v>
      </c>
      <c r="H32" s="40">
        <v>33834</v>
      </c>
      <c r="I32" s="40">
        <v>40085</v>
      </c>
      <c r="J32" s="40">
        <v>9809</v>
      </c>
      <c r="K32" s="40">
        <v>597</v>
      </c>
      <c r="L32" s="40">
        <v>3276</v>
      </c>
      <c r="M32" s="40">
        <v>16167</v>
      </c>
      <c r="N32" s="40">
        <v>33779</v>
      </c>
      <c r="O32" s="40">
        <v>16678</v>
      </c>
      <c r="P32" s="40">
        <v>15559</v>
      </c>
      <c r="Q32" s="40">
        <v>59038</v>
      </c>
      <c r="R32" s="40">
        <v>15715</v>
      </c>
      <c r="S32" s="40">
        <v>26567</v>
      </c>
      <c r="T32" s="40">
        <v>17801</v>
      </c>
      <c r="U32" s="40">
        <v>47613</v>
      </c>
      <c r="V32" s="40">
        <v>28424</v>
      </c>
      <c r="W32" s="40">
        <v>7673</v>
      </c>
      <c r="X32" s="40">
        <v>24074</v>
      </c>
      <c r="Y32" s="40">
        <v>15282</v>
      </c>
      <c r="Z32" s="40">
        <v>2661</v>
      </c>
      <c r="AA32" s="40">
        <v>10351</v>
      </c>
      <c r="AB32" s="40">
        <v>11832</v>
      </c>
      <c r="AC32" s="40">
        <v>10924</v>
      </c>
      <c r="AD32" s="40">
        <v>14858</v>
      </c>
      <c r="AE32" s="40">
        <v>58222</v>
      </c>
      <c r="AF32" s="40">
        <v>11153</v>
      </c>
      <c r="AG32" s="40">
        <v>11245</v>
      </c>
      <c r="AH32" s="40">
        <v>9609</v>
      </c>
      <c r="AI32" s="40">
        <v>6851</v>
      </c>
      <c r="AJ32" s="40">
        <v>51343</v>
      </c>
      <c r="AK32" s="40">
        <v>12072</v>
      </c>
      <c r="AL32" s="40">
        <v>17873</v>
      </c>
      <c r="AM32" s="40">
        <v>6244</v>
      </c>
      <c r="AN32" s="40">
        <v>30603</v>
      </c>
      <c r="AO32" s="40">
        <f t="shared" si="12"/>
        <v>761874</v>
      </c>
      <c r="AP32" s="40">
        <v>27748</v>
      </c>
      <c r="AQ32" s="40">
        <v>60130</v>
      </c>
      <c r="AR32" s="40">
        <v>43302</v>
      </c>
      <c r="AS32" s="40">
        <v>139078</v>
      </c>
      <c r="AT32" s="40">
        <v>35662</v>
      </c>
      <c r="AU32" s="40">
        <v>27825</v>
      </c>
      <c r="AV32" s="40">
        <v>58345</v>
      </c>
      <c r="AW32" s="40">
        <f>SUM(AP32:AV32)</f>
        <v>392090</v>
      </c>
      <c r="AX32" s="40">
        <v>149193</v>
      </c>
      <c r="AY32" s="40">
        <f t="shared" si="2"/>
        <v>541283</v>
      </c>
      <c r="AZ32" s="40">
        <f t="shared" si="3"/>
        <v>1303157</v>
      </c>
    </row>
    <row r="33" spans="1:52" s="20" customFormat="1" ht="20.100000000000001" customHeight="1" x14ac:dyDescent="0.3">
      <c r="A33" s="41" t="s">
        <v>120</v>
      </c>
      <c r="B33" s="42">
        <v>48</v>
      </c>
      <c r="C33" s="43" t="s">
        <v>121</v>
      </c>
      <c r="D33" s="40">
        <v>19144</v>
      </c>
      <c r="E33" s="40">
        <v>20645</v>
      </c>
      <c r="F33" s="40">
        <v>24142</v>
      </c>
      <c r="G33" s="40">
        <v>10381</v>
      </c>
      <c r="H33" s="40">
        <v>46620</v>
      </c>
      <c r="I33" s="40">
        <v>40848</v>
      </c>
      <c r="J33" s="40">
        <v>44201</v>
      </c>
      <c r="K33" s="40">
        <v>19629</v>
      </c>
      <c r="L33" s="40">
        <v>12293</v>
      </c>
      <c r="M33" s="40">
        <v>26459</v>
      </c>
      <c r="N33" s="40">
        <v>31415</v>
      </c>
      <c r="O33" s="40">
        <v>18861</v>
      </c>
      <c r="P33" s="40">
        <v>12788</v>
      </c>
      <c r="Q33" s="40">
        <v>44328</v>
      </c>
      <c r="R33" s="40">
        <v>13160</v>
      </c>
      <c r="S33" s="40">
        <v>18210</v>
      </c>
      <c r="T33" s="40">
        <v>19859</v>
      </c>
      <c r="U33" s="40">
        <v>34775</v>
      </c>
      <c r="V33" s="40">
        <v>39945</v>
      </c>
      <c r="W33" s="40">
        <v>11069</v>
      </c>
      <c r="X33" s="40">
        <v>9511</v>
      </c>
      <c r="Y33" s="40">
        <v>23750</v>
      </c>
      <c r="Z33" s="40">
        <v>12912</v>
      </c>
      <c r="AA33" s="40">
        <v>9267</v>
      </c>
      <c r="AB33" s="40">
        <v>31537</v>
      </c>
      <c r="AC33" s="40">
        <v>72860</v>
      </c>
      <c r="AD33" s="40">
        <v>28854</v>
      </c>
      <c r="AE33" s="40">
        <v>67368</v>
      </c>
      <c r="AF33" s="40">
        <v>20403</v>
      </c>
      <c r="AG33" s="40">
        <v>21698</v>
      </c>
      <c r="AH33" s="40">
        <v>17921</v>
      </c>
      <c r="AI33" s="40">
        <v>7103</v>
      </c>
      <c r="AJ33" s="40">
        <v>162847</v>
      </c>
      <c r="AK33" s="40">
        <v>18261</v>
      </c>
      <c r="AL33" s="40">
        <v>6826</v>
      </c>
      <c r="AM33" s="40">
        <v>6814</v>
      </c>
      <c r="AN33" s="40">
        <v>43269</v>
      </c>
      <c r="AO33" s="40">
        <f t="shared" si="12"/>
        <v>1069973</v>
      </c>
      <c r="AP33" s="40">
        <v>80821</v>
      </c>
      <c r="AQ33" s="40">
        <v>82207</v>
      </c>
      <c r="AR33" s="40">
        <v>63130</v>
      </c>
      <c r="AS33" s="40">
        <v>244586</v>
      </c>
      <c r="AT33" s="40">
        <v>94223</v>
      </c>
      <c r="AU33" s="40">
        <v>68148</v>
      </c>
      <c r="AV33" s="40">
        <v>140606</v>
      </c>
      <c r="AW33" s="40">
        <f>SUM(AP33:AV33)</f>
        <v>773721</v>
      </c>
      <c r="AX33" s="40">
        <v>437848</v>
      </c>
      <c r="AY33" s="40">
        <f t="shared" si="2"/>
        <v>1211569</v>
      </c>
      <c r="AZ33" s="40">
        <f t="shared" si="3"/>
        <v>2281542</v>
      </c>
    </row>
    <row r="34" spans="1:52" s="20" customFormat="1" ht="20.100000000000001" customHeight="1" x14ac:dyDescent="0.3">
      <c r="A34" s="38" t="s">
        <v>122</v>
      </c>
      <c r="B34" s="38" t="s">
        <v>123</v>
      </c>
      <c r="C34" s="39" t="s">
        <v>124</v>
      </c>
      <c r="D34" s="40">
        <f>SUM(D35:D36)</f>
        <v>0</v>
      </c>
      <c r="E34" s="40">
        <f t="shared" ref="E34:AZ34" si="14">SUM(E35:E36)</f>
        <v>0</v>
      </c>
      <c r="F34" s="40">
        <f t="shared" si="14"/>
        <v>0</v>
      </c>
      <c r="G34" s="40">
        <f t="shared" si="14"/>
        <v>0</v>
      </c>
      <c r="H34" s="40">
        <f t="shared" si="14"/>
        <v>0</v>
      </c>
      <c r="I34" s="40">
        <f t="shared" si="14"/>
        <v>0</v>
      </c>
      <c r="J34" s="40">
        <f t="shared" si="14"/>
        <v>821</v>
      </c>
      <c r="K34" s="40">
        <f t="shared" si="14"/>
        <v>0</v>
      </c>
      <c r="L34" s="40">
        <f t="shared" si="14"/>
        <v>0</v>
      </c>
      <c r="M34" s="40">
        <f t="shared" si="14"/>
        <v>0</v>
      </c>
      <c r="N34" s="40">
        <f t="shared" si="14"/>
        <v>0</v>
      </c>
      <c r="O34" s="40">
        <f t="shared" si="14"/>
        <v>0</v>
      </c>
      <c r="P34" s="40">
        <f t="shared" si="14"/>
        <v>0</v>
      </c>
      <c r="Q34" s="40">
        <f t="shared" si="14"/>
        <v>0</v>
      </c>
      <c r="R34" s="40">
        <f t="shared" si="14"/>
        <v>0</v>
      </c>
      <c r="S34" s="40">
        <f t="shared" si="14"/>
        <v>0</v>
      </c>
      <c r="T34" s="40">
        <f t="shared" si="14"/>
        <v>0</v>
      </c>
      <c r="U34" s="40">
        <f t="shared" si="14"/>
        <v>0</v>
      </c>
      <c r="V34" s="40">
        <f t="shared" si="14"/>
        <v>0</v>
      </c>
      <c r="W34" s="40">
        <f t="shared" si="14"/>
        <v>0</v>
      </c>
      <c r="X34" s="40">
        <f t="shared" si="14"/>
        <v>0</v>
      </c>
      <c r="Y34" s="40">
        <f t="shared" si="14"/>
        <v>0</v>
      </c>
      <c r="Z34" s="40">
        <f t="shared" si="14"/>
        <v>0</v>
      </c>
      <c r="AA34" s="40">
        <f t="shared" si="14"/>
        <v>0</v>
      </c>
      <c r="AB34" s="40">
        <f t="shared" si="14"/>
        <v>0</v>
      </c>
      <c r="AC34" s="40">
        <f t="shared" si="14"/>
        <v>0</v>
      </c>
      <c r="AD34" s="40">
        <f t="shared" si="14"/>
        <v>0</v>
      </c>
      <c r="AE34" s="40">
        <f t="shared" si="14"/>
        <v>5908</v>
      </c>
      <c r="AF34" s="40">
        <f t="shared" si="14"/>
        <v>0</v>
      </c>
      <c r="AG34" s="40">
        <f t="shared" si="14"/>
        <v>0</v>
      </c>
      <c r="AH34" s="40">
        <f t="shared" si="14"/>
        <v>0</v>
      </c>
      <c r="AI34" s="40">
        <f t="shared" si="14"/>
        <v>0</v>
      </c>
      <c r="AJ34" s="40">
        <f t="shared" si="14"/>
        <v>0</v>
      </c>
      <c r="AK34" s="40">
        <f t="shared" si="14"/>
        <v>0</v>
      </c>
      <c r="AL34" s="40">
        <f t="shared" si="14"/>
        <v>0</v>
      </c>
      <c r="AM34" s="40">
        <f t="shared" si="14"/>
        <v>0</v>
      </c>
      <c r="AN34" s="40">
        <f t="shared" si="14"/>
        <v>0</v>
      </c>
      <c r="AO34" s="40">
        <f t="shared" si="14"/>
        <v>6729</v>
      </c>
      <c r="AP34" s="40">
        <f t="shared" si="14"/>
        <v>0</v>
      </c>
      <c r="AQ34" s="40">
        <f t="shared" si="14"/>
        <v>0</v>
      </c>
      <c r="AR34" s="40">
        <f t="shared" si="14"/>
        <v>0</v>
      </c>
      <c r="AS34" s="40">
        <f t="shared" si="14"/>
        <v>0</v>
      </c>
      <c r="AT34" s="40">
        <f t="shared" si="14"/>
        <v>0</v>
      </c>
      <c r="AU34" s="40">
        <f t="shared" si="14"/>
        <v>0</v>
      </c>
      <c r="AV34" s="40">
        <f t="shared" si="14"/>
        <v>0</v>
      </c>
      <c r="AW34" s="40">
        <f t="shared" si="14"/>
        <v>0</v>
      </c>
      <c r="AX34" s="40">
        <f t="shared" si="14"/>
        <v>0</v>
      </c>
      <c r="AY34" s="40">
        <f t="shared" si="14"/>
        <v>0</v>
      </c>
      <c r="AZ34" s="40">
        <f t="shared" si="14"/>
        <v>6729</v>
      </c>
    </row>
    <row r="35" spans="1:52" ht="20.100000000000001" customHeight="1" x14ac:dyDescent="0.3">
      <c r="A35" s="13" t="s">
        <v>125</v>
      </c>
      <c r="B35" s="14">
        <v>49911</v>
      </c>
      <c r="C35" s="15" t="s">
        <v>126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821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5908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7">
        <f>SUM(D35:AN35)</f>
        <v>6729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f t="shared" ref="AW35:AW36" si="15">SUM(AP35:AV35)</f>
        <v>0</v>
      </c>
      <c r="AX35" s="16">
        <v>0</v>
      </c>
      <c r="AY35" s="16">
        <f t="shared" si="2"/>
        <v>0</v>
      </c>
      <c r="AZ35" s="52">
        <f t="shared" si="3"/>
        <v>6729</v>
      </c>
    </row>
    <row r="36" spans="1:52" ht="20.100000000000001" customHeight="1" x14ac:dyDescent="0.3">
      <c r="A36" s="13" t="s">
        <v>127</v>
      </c>
      <c r="B36" s="14">
        <v>49912</v>
      </c>
      <c r="C36" s="15" t="s">
        <v>128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7">
        <f>SUM(D36:AN36)</f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f t="shared" si="15"/>
        <v>0</v>
      </c>
      <c r="AX36" s="16">
        <v>0</v>
      </c>
      <c r="AY36" s="16">
        <f t="shared" si="2"/>
        <v>0</v>
      </c>
      <c r="AZ36" s="52">
        <f t="shared" si="3"/>
        <v>0</v>
      </c>
    </row>
    <row r="37" spans="1:52" s="20" customFormat="1" ht="20.100000000000001" customHeight="1" x14ac:dyDescent="0.3">
      <c r="A37" s="41" t="s">
        <v>129</v>
      </c>
      <c r="B37" s="42">
        <v>5</v>
      </c>
      <c r="C37" s="43" t="s">
        <v>130</v>
      </c>
      <c r="D37" s="40">
        <v>80574</v>
      </c>
      <c r="E37" s="40">
        <v>74068</v>
      </c>
      <c r="F37" s="40">
        <v>9704</v>
      </c>
      <c r="G37" s="40">
        <v>45836</v>
      </c>
      <c r="H37" s="40">
        <v>33321</v>
      </c>
      <c r="I37" s="40">
        <v>109184</v>
      </c>
      <c r="J37" s="40">
        <v>10536</v>
      </c>
      <c r="K37" s="40">
        <v>26711</v>
      </c>
      <c r="L37" s="40">
        <v>14718</v>
      </c>
      <c r="M37" s="40">
        <v>119988</v>
      </c>
      <c r="N37" s="40">
        <v>37456</v>
      </c>
      <c r="O37" s="40">
        <v>11099</v>
      </c>
      <c r="P37" s="40">
        <v>164099</v>
      </c>
      <c r="Q37" s="40">
        <v>87113</v>
      </c>
      <c r="R37" s="40">
        <v>58751</v>
      </c>
      <c r="S37" s="40">
        <v>14869</v>
      </c>
      <c r="T37" s="40">
        <v>33606</v>
      </c>
      <c r="U37" s="40">
        <v>39730</v>
      </c>
      <c r="V37" s="40">
        <v>150534</v>
      </c>
      <c r="W37" s="40">
        <v>9564</v>
      </c>
      <c r="X37" s="40">
        <v>10954</v>
      </c>
      <c r="Y37" s="40">
        <v>32093</v>
      </c>
      <c r="Z37" s="40">
        <v>25399</v>
      </c>
      <c r="AA37" s="40">
        <v>19144</v>
      </c>
      <c r="AB37" s="40">
        <v>101571</v>
      </c>
      <c r="AC37" s="40">
        <v>7462</v>
      </c>
      <c r="AD37" s="40">
        <v>1141</v>
      </c>
      <c r="AE37" s="40">
        <v>17329</v>
      </c>
      <c r="AF37" s="40">
        <v>38195</v>
      </c>
      <c r="AG37" s="40">
        <v>353</v>
      </c>
      <c r="AH37" s="40">
        <v>32887</v>
      </c>
      <c r="AI37" s="40">
        <v>25936</v>
      </c>
      <c r="AJ37" s="40">
        <v>122842</v>
      </c>
      <c r="AK37" s="40">
        <v>32695</v>
      </c>
      <c r="AL37" s="40">
        <v>19417</v>
      </c>
      <c r="AM37" s="40">
        <v>12537</v>
      </c>
      <c r="AN37" s="40">
        <v>7363</v>
      </c>
      <c r="AO37" s="40">
        <f>SUM(D37:AN37)</f>
        <v>1638779</v>
      </c>
      <c r="AP37" s="40">
        <v>79022</v>
      </c>
      <c r="AQ37" s="40">
        <v>116544</v>
      </c>
      <c r="AR37" s="40">
        <v>111508</v>
      </c>
      <c r="AS37" s="40">
        <v>128711</v>
      </c>
      <c r="AT37" s="40">
        <v>91548</v>
      </c>
      <c r="AU37" s="40">
        <v>197939</v>
      </c>
      <c r="AV37" s="40">
        <v>286768</v>
      </c>
      <c r="AW37" s="40">
        <f>SUM(AP37:AV37)</f>
        <v>1012040</v>
      </c>
      <c r="AX37" s="40">
        <v>587602</v>
      </c>
      <c r="AY37" s="40">
        <f t="shared" si="2"/>
        <v>1599642</v>
      </c>
      <c r="AZ37" s="40">
        <f t="shared" si="3"/>
        <v>3238421</v>
      </c>
    </row>
    <row r="38" spans="1:52" s="20" customFormat="1" ht="20.100000000000001" customHeight="1" x14ac:dyDescent="0.3">
      <c r="A38" s="38" t="s">
        <v>131</v>
      </c>
      <c r="B38" s="44">
        <v>61</v>
      </c>
      <c r="C38" s="39" t="s">
        <v>132</v>
      </c>
      <c r="D38" s="40">
        <f>SUM(D39:D41)</f>
        <v>3933</v>
      </c>
      <c r="E38" s="40">
        <f t="shared" ref="E38:AZ38" si="16">SUM(E39:E41)</f>
        <v>13172</v>
      </c>
      <c r="F38" s="40">
        <f t="shared" si="16"/>
        <v>26063</v>
      </c>
      <c r="G38" s="40">
        <f t="shared" si="16"/>
        <v>3881</v>
      </c>
      <c r="H38" s="40">
        <f t="shared" si="16"/>
        <v>0</v>
      </c>
      <c r="I38" s="40">
        <f t="shared" si="16"/>
        <v>4146</v>
      </c>
      <c r="J38" s="40">
        <f t="shared" si="16"/>
        <v>6000</v>
      </c>
      <c r="K38" s="40">
        <f t="shared" si="16"/>
        <v>0</v>
      </c>
      <c r="L38" s="40">
        <f t="shared" si="16"/>
        <v>0</v>
      </c>
      <c r="M38" s="40">
        <f t="shared" si="16"/>
        <v>9244</v>
      </c>
      <c r="N38" s="40">
        <f t="shared" si="16"/>
        <v>0</v>
      </c>
      <c r="O38" s="40">
        <f t="shared" si="16"/>
        <v>2482</v>
      </c>
      <c r="P38" s="40">
        <f t="shared" si="16"/>
        <v>1153</v>
      </c>
      <c r="Q38" s="40">
        <f t="shared" si="16"/>
        <v>0</v>
      </c>
      <c r="R38" s="40">
        <f t="shared" si="16"/>
        <v>55896</v>
      </c>
      <c r="S38" s="40">
        <f t="shared" si="16"/>
        <v>21286</v>
      </c>
      <c r="T38" s="40">
        <f t="shared" si="16"/>
        <v>4670</v>
      </c>
      <c r="U38" s="40">
        <f t="shared" si="16"/>
        <v>0</v>
      </c>
      <c r="V38" s="40">
        <f t="shared" si="16"/>
        <v>12327</v>
      </c>
      <c r="W38" s="40">
        <f t="shared" si="16"/>
        <v>0</v>
      </c>
      <c r="X38" s="40">
        <f t="shared" si="16"/>
        <v>875</v>
      </c>
      <c r="Y38" s="40">
        <f t="shared" si="16"/>
        <v>0</v>
      </c>
      <c r="Z38" s="40">
        <f t="shared" si="16"/>
        <v>5000</v>
      </c>
      <c r="AA38" s="40">
        <f t="shared" si="16"/>
        <v>1440</v>
      </c>
      <c r="AB38" s="40">
        <f t="shared" si="16"/>
        <v>0</v>
      </c>
      <c r="AC38" s="40">
        <f t="shared" si="16"/>
        <v>0</v>
      </c>
      <c r="AD38" s="40">
        <f t="shared" si="16"/>
        <v>2350</v>
      </c>
      <c r="AE38" s="40">
        <f t="shared" si="16"/>
        <v>17500</v>
      </c>
      <c r="AF38" s="40">
        <f t="shared" si="16"/>
        <v>14944</v>
      </c>
      <c r="AG38" s="40">
        <f t="shared" si="16"/>
        <v>11867</v>
      </c>
      <c r="AH38" s="40">
        <f t="shared" si="16"/>
        <v>5914</v>
      </c>
      <c r="AI38" s="40">
        <f t="shared" si="16"/>
        <v>0</v>
      </c>
      <c r="AJ38" s="40">
        <f t="shared" si="16"/>
        <v>60075</v>
      </c>
      <c r="AK38" s="40">
        <f t="shared" si="16"/>
        <v>5487</v>
      </c>
      <c r="AL38" s="40">
        <f t="shared" si="16"/>
        <v>3779</v>
      </c>
      <c r="AM38" s="40">
        <f t="shared" si="16"/>
        <v>80</v>
      </c>
      <c r="AN38" s="40">
        <f t="shared" si="16"/>
        <v>2680</v>
      </c>
      <c r="AO38" s="40">
        <f t="shared" si="16"/>
        <v>296244</v>
      </c>
      <c r="AP38" s="40">
        <f t="shared" si="16"/>
        <v>79337</v>
      </c>
      <c r="AQ38" s="40">
        <f t="shared" si="16"/>
        <v>79916</v>
      </c>
      <c r="AR38" s="40">
        <f t="shared" si="16"/>
        <v>15361</v>
      </c>
      <c r="AS38" s="40">
        <f t="shared" si="16"/>
        <v>92315</v>
      </c>
      <c r="AT38" s="40">
        <f t="shared" si="16"/>
        <v>3480</v>
      </c>
      <c r="AU38" s="40">
        <f t="shared" si="16"/>
        <v>9000</v>
      </c>
      <c r="AV38" s="40">
        <f t="shared" si="16"/>
        <v>120972</v>
      </c>
      <c r="AW38" s="40">
        <f t="shared" si="16"/>
        <v>400381</v>
      </c>
      <c r="AX38" s="40">
        <f t="shared" si="16"/>
        <v>179445</v>
      </c>
      <c r="AY38" s="40">
        <f t="shared" si="16"/>
        <v>579826</v>
      </c>
      <c r="AZ38" s="40">
        <f t="shared" si="16"/>
        <v>876070</v>
      </c>
    </row>
    <row r="39" spans="1:52" ht="20.100000000000001" customHeight="1" x14ac:dyDescent="0.3">
      <c r="A39" s="13" t="s">
        <v>133</v>
      </c>
      <c r="B39" s="14">
        <v>611</v>
      </c>
      <c r="C39" s="15" t="s">
        <v>134</v>
      </c>
      <c r="D39" s="16">
        <v>3933</v>
      </c>
      <c r="E39" s="16">
        <v>13172</v>
      </c>
      <c r="F39" s="16">
        <v>26063</v>
      </c>
      <c r="G39" s="16">
        <v>3881</v>
      </c>
      <c r="H39" s="16">
        <v>0</v>
      </c>
      <c r="I39" s="16">
        <v>4146</v>
      </c>
      <c r="J39" s="16">
        <v>6000</v>
      </c>
      <c r="K39" s="16">
        <v>0</v>
      </c>
      <c r="L39" s="16">
        <v>0</v>
      </c>
      <c r="M39" s="16">
        <v>9244</v>
      </c>
      <c r="N39" s="16">
        <v>0</v>
      </c>
      <c r="O39" s="16">
        <v>2482</v>
      </c>
      <c r="P39" s="16">
        <v>1153</v>
      </c>
      <c r="Q39" s="16">
        <v>0</v>
      </c>
      <c r="R39" s="16">
        <v>55896</v>
      </c>
      <c r="S39" s="16">
        <v>21286</v>
      </c>
      <c r="T39" s="16">
        <v>4670</v>
      </c>
      <c r="U39" s="16">
        <v>0</v>
      </c>
      <c r="V39" s="16">
        <v>12327</v>
      </c>
      <c r="W39" s="16">
        <v>0</v>
      </c>
      <c r="X39" s="16">
        <v>875</v>
      </c>
      <c r="Y39" s="16">
        <v>0</v>
      </c>
      <c r="Z39" s="16">
        <v>5000</v>
      </c>
      <c r="AA39" s="16">
        <v>1440</v>
      </c>
      <c r="AB39" s="16">
        <v>0</v>
      </c>
      <c r="AC39" s="16">
        <v>0</v>
      </c>
      <c r="AD39" s="16">
        <v>2350</v>
      </c>
      <c r="AE39" s="16">
        <v>17500</v>
      </c>
      <c r="AF39" s="16">
        <v>14944</v>
      </c>
      <c r="AG39" s="16">
        <v>11867</v>
      </c>
      <c r="AH39" s="16">
        <v>5914</v>
      </c>
      <c r="AI39" s="16">
        <v>0</v>
      </c>
      <c r="AJ39" s="16">
        <v>60075</v>
      </c>
      <c r="AK39" s="16">
        <v>5487</v>
      </c>
      <c r="AL39" s="16">
        <v>3779</v>
      </c>
      <c r="AM39" s="16">
        <v>80</v>
      </c>
      <c r="AN39" s="16">
        <v>2680</v>
      </c>
      <c r="AO39" s="17">
        <f>SUM(D39:AN39)</f>
        <v>296244</v>
      </c>
      <c r="AP39" s="16">
        <v>79337</v>
      </c>
      <c r="AQ39" s="16">
        <v>79916</v>
      </c>
      <c r="AR39" s="16">
        <v>15361</v>
      </c>
      <c r="AS39" s="16">
        <v>92315</v>
      </c>
      <c r="AT39" s="16">
        <v>3480</v>
      </c>
      <c r="AU39" s="16">
        <v>9000</v>
      </c>
      <c r="AV39" s="16">
        <f>[1]EkoZBIRNA!AV39</f>
        <v>41242</v>
      </c>
      <c r="AW39" s="16">
        <f t="shared" ref="AW39:AW41" si="17">SUM(AP39:AV39)</f>
        <v>320651</v>
      </c>
      <c r="AX39" s="16">
        <v>179445</v>
      </c>
      <c r="AY39" s="16">
        <f t="shared" si="2"/>
        <v>500096</v>
      </c>
      <c r="AZ39" s="52">
        <f t="shared" si="3"/>
        <v>796340</v>
      </c>
    </row>
    <row r="40" spans="1:52" ht="20.100000000000001" customHeight="1" x14ac:dyDescent="0.3">
      <c r="A40" s="13" t="s">
        <v>135</v>
      </c>
      <c r="B40" s="14">
        <v>612</v>
      </c>
      <c r="C40" s="15" t="s">
        <v>136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7">
        <f>SUM(D40:AN40)</f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f>[1]EkoZBIRNA!AV40</f>
        <v>79730</v>
      </c>
      <c r="AW40" s="16">
        <f t="shared" si="17"/>
        <v>79730</v>
      </c>
      <c r="AX40" s="16">
        <v>0</v>
      </c>
      <c r="AY40" s="16">
        <f t="shared" si="2"/>
        <v>79730</v>
      </c>
      <c r="AZ40" s="52">
        <f t="shared" si="3"/>
        <v>79730</v>
      </c>
    </row>
    <row r="41" spans="1:52" ht="20.100000000000001" customHeight="1" x14ac:dyDescent="0.3">
      <c r="A41" s="13" t="s">
        <v>137</v>
      </c>
      <c r="B41" s="14">
        <v>614</v>
      </c>
      <c r="C41" s="15" t="s">
        <v>138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7">
        <f>SUM(D41:AN41)</f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f>[1]EkoZBIRNA!AV41</f>
        <v>0</v>
      </c>
      <c r="AW41" s="16">
        <f t="shared" si="17"/>
        <v>0</v>
      </c>
      <c r="AX41" s="16">
        <v>0</v>
      </c>
      <c r="AY41" s="16">
        <f t="shared" si="2"/>
        <v>0</v>
      </c>
      <c r="AZ41" s="52">
        <f t="shared" si="3"/>
        <v>0</v>
      </c>
    </row>
    <row r="42" spans="1:52" s="22" customFormat="1" ht="20.100000000000001" customHeight="1" thickBot="1" x14ac:dyDescent="0.35">
      <c r="A42" s="45" t="s">
        <v>139</v>
      </c>
      <c r="B42" s="46">
        <v>62</v>
      </c>
      <c r="C42" s="47" t="s">
        <v>140</v>
      </c>
      <c r="D42" s="48">
        <v>0</v>
      </c>
      <c r="E42" s="48">
        <v>38</v>
      </c>
      <c r="F42" s="48">
        <v>0</v>
      </c>
      <c r="G42" s="48">
        <v>80</v>
      </c>
      <c r="H42" s="48">
        <v>0</v>
      </c>
      <c r="I42" s="48">
        <v>80</v>
      </c>
      <c r="J42" s="48">
        <v>80</v>
      </c>
      <c r="K42" s="48">
        <v>0</v>
      </c>
      <c r="L42" s="48">
        <v>80</v>
      </c>
      <c r="M42" s="48">
        <v>80</v>
      </c>
      <c r="N42" s="48">
        <v>80</v>
      </c>
      <c r="O42" s="48">
        <v>80</v>
      </c>
      <c r="P42" s="48">
        <v>0</v>
      </c>
      <c r="Q42" s="48">
        <v>80</v>
      </c>
      <c r="R42" s="48">
        <v>80</v>
      </c>
      <c r="S42" s="48">
        <v>80</v>
      </c>
      <c r="T42" s="48">
        <v>50</v>
      </c>
      <c r="U42" s="48">
        <v>63</v>
      </c>
      <c r="V42" s="48">
        <v>0</v>
      </c>
      <c r="W42" s="48">
        <v>0</v>
      </c>
      <c r="X42" s="48">
        <v>80</v>
      </c>
      <c r="Y42" s="48">
        <v>0</v>
      </c>
      <c r="Z42" s="48">
        <v>80</v>
      </c>
      <c r="AA42" s="48">
        <v>25</v>
      </c>
      <c r="AB42" s="48">
        <v>0</v>
      </c>
      <c r="AC42" s="48">
        <v>0</v>
      </c>
      <c r="AD42" s="48">
        <v>80</v>
      </c>
      <c r="AE42" s="48">
        <v>0</v>
      </c>
      <c r="AF42" s="48">
        <v>0</v>
      </c>
      <c r="AG42" s="48">
        <v>0</v>
      </c>
      <c r="AH42" s="48">
        <v>26150</v>
      </c>
      <c r="AI42" s="48">
        <v>0</v>
      </c>
      <c r="AJ42" s="48">
        <v>0</v>
      </c>
      <c r="AK42" s="48">
        <v>27</v>
      </c>
      <c r="AL42" s="48">
        <v>80</v>
      </c>
      <c r="AM42" s="48">
        <v>1429</v>
      </c>
      <c r="AN42" s="48">
        <v>0</v>
      </c>
      <c r="AO42" s="48">
        <f>SUM(D42:AN42)</f>
        <v>28902</v>
      </c>
      <c r="AP42" s="48">
        <v>87</v>
      </c>
      <c r="AQ42" s="48">
        <v>0</v>
      </c>
      <c r="AR42" s="48">
        <v>23255</v>
      </c>
      <c r="AS42" s="48">
        <v>125</v>
      </c>
      <c r="AT42" s="48">
        <v>0</v>
      </c>
      <c r="AU42" s="48">
        <v>0</v>
      </c>
      <c r="AV42" s="48">
        <f>[1]EkoZBIRNA!AV42</f>
        <v>96541</v>
      </c>
      <c r="AW42" s="48">
        <f>SUM(AP42:AV42)</f>
        <v>120008</v>
      </c>
      <c r="AX42" s="48">
        <v>0</v>
      </c>
      <c r="AY42" s="48">
        <f t="shared" si="2"/>
        <v>120008</v>
      </c>
      <c r="AZ42" s="48">
        <f t="shared" si="3"/>
        <v>148910</v>
      </c>
    </row>
    <row r="43" spans="1:52" s="24" customFormat="1" ht="20.100000000000001" customHeight="1" thickTop="1" thickBot="1" x14ac:dyDescent="0.35">
      <c r="A43" s="49"/>
      <c r="B43" s="49"/>
      <c r="C43" s="50" t="s">
        <v>141</v>
      </c>
      <c r="D43" s="51">
        <f t="shared" ref="D43:AZ43" si="18">D6+D10+D17+D18+D22+D27+D32+D33+D34+D37+D38+D42</f>
        <v>271667</v>
      </c>
      <c r="E43" s="51">
        <f t="shared" si="18"/>
        <v>351692</v>
      </c>
      <c r="F43" s="51">
        <f t="shared" si="18"/>
        <v>423994</v>
      </c>
      <c r="G43" s="51">
        <f t="shared" si="18"/>
        <v>212949</v>
      </c>
      <c r="H43" s="51">
        <f t="shared" si="18"/>
        <v>620312</v>
      </c>
      <c r="I43" s="51">
        <f t="shared" si="18"/>
        <v>517892</v>
      </c>
      <c r="J43" s="51">
        <f t="shared" si="18"/>
        <v>233802</v>
      </c>
      <c r="K43" s="51">
        <f t="shared" si="18"/>
        <v>239065</v>
      </c>
      <c r="L43" s="51">
        <f t="shared" si="18"/>
        <v>199291</v>
      </c>
      <c r="M43" s="51">
        <f t="shared" si="18"/>
        <v>610416</v>
      </c>
      <c r="N43" s="51">
        <f t="shared" si="18"/>
        <v>639291</v>
      </c>
      <c r="O43" s="51">
        <f t="shared" si="18"/>
        <v>294642</v>
      </c>
      <c r="P43" s="51">
        <f t="shared" si="18"/>
        <v>423313</v>
      </c>
      <c r="Q43" s="51">
        <f t="shared" si="18"/>
        <v>706063</v>
      </c>
      <c r="R43" s="51">
        <f t="shared" si="18"/>
        <v>312363</v>
      </c>
      <c r="S43" s="51">
        <f t="shared" si="18"/>
        <v>317052</v>
      </c>
      <c r="T43" s="51">
        <f t="shared" si="18"/>
        <v>286695</v>
      </c>
      <c r="U43" s="51">
        <f t="shared" si="18"/>
        <v>402662</v>
      </c>
      <c r="V43" s="51">
        <f t="shared" si="18"/>
        <v>630160</v>
      </c>
      <c r="W43" s="51">
        <f t="shared" si="18"/>
        <v>169197</v>
      </c>
      <c r="X43" s="51">
        <f t="shared" si="18"/>
        <v>187718</v>
      </c>
      <c r="Y43" s="51">
        <f t="shared" si="18"/>
        <v>285959</v>
      </c>
      <c r="Z43" s="51">
        <f t="shared" si="18"/>
        <v>171548</v>
      </c>
      <c r="AA43" s="51">
        <f t="shared" si="18"/>
        <v>145159</v>
      </c>
      <c r="AB43" s="51">
        <f t="shared" si="18"/>
        <v>423741</v>
      </c>
      <c r="AC43" s="51">
        <f t="shared" si="18"/>
        <v>328563</v>
      </c>
      <c r="AD43" s="51">
        <f t="shared" si="18"/>
        <v>189856</v>
      </c>
      <c r="AE43" s="51">
        <f t="shared" si="18"/>
        <v>729398</v>
      </c>
      <c r="AF43" s="51">
        <f t="shared" si="18"/>
        <v>348659</v>
      </c>
      <c r="AG43" s="51">
        <f t="shared" si="18"/>
        <v>213298</v>
      </c>
      <c r="AH43" s="51">
        <f t="shared" si="18"/>
        <v>253742</v>
      </c>
      <c r="AI43" s="51">
        <f t="shared" si="18"/>
        <v>137696</v>
      </c>
      <c r="AJ43" s="51">
        <f t="shared" si="18"/>
        <v>1082717</v>
      </c>
      <c r="AK43" s="51">
        <f t="shared" si="18"/>
        <v>323360</v>
      </c>
      <c r="AL43" s="51">
        <f t="shared" si="18"/>
        <v>176367</v>
      </c>
      <c r="AM43" s="51">
        <f t="shared" si="18"/>
        <v>143615</v>
      </c>
      <c r="AN43" s="51">
        <f t="shared" si="18"/>
        <v>416193</v>
      </c>
      <c r="AO43" s="51">
        <f t="shared" si="18"/>
        <v>13420107</v>
      </c>
      <c r="AP43" s="51">
        <f t="shared" si="18"/>
        <v>787794</v>
      </c>
      <c r="AQ43" s="51">
        <f t="shared" si="18"/>
        <v>1712305</v>
      </c>
      <c r="AR43" s="51">
        <f t="shared" si="18"/>
        <v>954829</v>
      </c>
      <c r="AS43" s="51">
        <f t="shared" si="18"/>
        <v>2222654</v>
      </c>
      <c r="AT43" s="51">
        <f t="shared" si="18"/>
        <v>1132652</v>
      </c>
      <c r="AU43" s="51">
        <f t="shared" si="18"/>
        <v>1108112</v>
      </c>
      <c r="AV43" s="51">
        <f t="shared" si="18"/>
        <v>2366646</v>
      </c>
      <c r="AW43" s="51">
        <f t="shared" si="18"/>
        <v>10284992</v>
      </c>
      <c r="AX43" s="51">
        <f t="shared" si="18"/>
        <v>5697459</v>
      </c>
      <c r="AY43" s="51">
        <f t="shared" si="18"/>
        <v>15982451</v>
      </c>
      <c r="AZ43" s="51">
        <f t="shared" si="18"/>
        <v>29402558</v>
      </c>
    </row>
    <row r="44" spans="1:52" ht="17.25" thickTop="1" x14ac:dyDescent="0.3">
      <c r="A44" s="26"/>
      <c r="B44" s="26"/>
      <c r="C44" s="27"/>
    </row>
    <row r="46" spans="1:52" x14ac:dyDescent="0.3">
      <c r="D46" s="18"/>
    </row>
  </sheetData>
  <mergeCells count="2">
    <mergeCell ref="D2:Z2"/>
    <mergeCell ref="AY3:AZ3"/>
  </mergeCells>
  <printOptions horizontalCentered="1"/>
  <pageMargins left="0.15748031496062992" right="0" top="0.59055118110236227" bottom="0.39370078740157483" header="0.51181102362204722" footer="0.51181102362204722"/>
  <pageSetup paperSize="8" scale="7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2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6"/>
  <sheetViews>
    <sheetView workbookViewId="0">
      <pane xSplit="3" ySplit="5" topLeftCell="AS27" activePane="bottomRight" state="frozen"/>
      <selection pane="topRight" activeCell="D1" sqref="D1"/>
      <selection pane="bottomLeft" activeCell="A13" sqref="A13"/>
      <selection pane="bottomRight" activeCell="AS23" sqref="AS23"/>
    </sheetView>
  </sheetViews>
  <sheetFormatPr defaultRowHeight="16.5" x14ac:dyDescent="0.3"/>
  <cols>
    <col min="1" max="1" width="8.5703125" style="2" bestFit="1" customWidth="1"/>
    <col min="2" max="2" width="9.28515625" style="2" bestFit="1" customWidth="1"/>
    <col min="3" max="3" width="58.5703125" style="28" customWidth="1"/>
    <col min="4" max="4" width="8.28515625" style="2" bestFit="1" customWidth="1"/>
    <col min="5" max="6" width="9.5703125" style="2" bestFit="1" customWidth="1"/>
    <col min="7" max="7" width="8.28515625" style="2" bestFit="1" customWidth="1"/>
    <col min="8" max="8" width="10.7109375" style="2" bestFit="1" customWidth="1"/>
    <col min="9" max="9" width="9.5703125" style="2" bestFit="1" customWidth="1"/>
    <col min="10" max="10" width="10" style="2" customWidth="1"/>
    <col min="11" max="11" width="9.5703125" style="2" bestFit="1" customWidth="1"/>
    <col min="12" max="12" width="8.28515625" style="2" bestFit="1" customWidth="1"/>
    <col min="13" max="13" width="9.140625" style="2" bestFit="1" customWidth="1"/>
    <col min="14" max="16" width="9.5703125" style="2" bestFit="1" customWidth="1"/>
    <col min="17" max="17" width="10.85546875" style="2" bestFit="1" customWidth="1"/>
    <col min="18" max="18" width="7.7109375" style="2" bestFit="1" customWidth="1"/>
    <col min="19" max="25" width="9.5703125" style="2" bestFit="1" customWidth="1"/>
    <col min="26" max="26" width="9.42578125" style="2" customWidth="1"/>
    <col min="27" max="29" width="9.5703125" style="2" bestFit="1" customWidth="1"/>
    <col min="30" max="30" width="10.85546875" style="2" bestFit="1" customWidth="1"/>
    <col min="31" max="31" width="10.7109375" style="2" bestFit="1" customWidth="1"/>
    <col min="32" max="34" width="9.5703125" style="2" bestFit="1" customWidth="1"/>
    <col min="35" max="35" width="9.85546875" style="2" customWidth="1"/>
    <col min="36" max="36" width="10.7109375" style="2" bestFit="1" customWidth="1"/>
    <col min="37" max="38" width="9.5703125" style="2" bestFit="1" customWidth="1"/>
    <col min="39" max="39" width="10" style="2" bestFit="1" customWidth="1"/>
    <col min="40" max="40" width="9.5703125" style="2" bestFit="1" customWidth="1"/>
    <col min="41" max="41" width="12" style="2" bestFit="1" customWidth="1"/>
    <col min="42" max="44" width="10.7109375" style="2" bestFit="1" customWidth="1"/>
    <col min="45" max="45" width="10.85546875" style="2" bestFit="1" customWidth="1"/>
    <col min="46" max="46" width="10.7109375" style="2" bestFit="1" customWidth="1"/>
    <col min="47" max="47" width="11.140625" style="2" customWidth="1"/>
    <col min="48" max="48" width="10.7109375" style="2" bestFit="1" customWidth="1"/>
    <col min="49" max="49" width="12" style="2" bestFit="1" customWidth="1"/>
    <col min="50" max="50" width="11.85546875" style="2" bestFit="1" customWidth="1"/>
    <col min="51" max="51" width="12" style="2" bestFit="1" customWidth="1"/>
    <col min="52" max="52" width="14.42578125" style="2" customWidth="1"/>
    <col min="53" max="54" width="9.140625" style="2"/>
    <col min="55" max="55" width="9.85546875" style="2" bestFit="1" customWidth="1"/>
    <col min="56" max="56" width="10.140625" style="2" bestFit="1" customWidth="1"/>
    <col min="57" max="16384" width="9.140625" style="2"/>
  </cols>
  <sheetData>
    <row r="1" spans="1:56" s="1" customFormat="1" x14ac:dyDescent="0.3">
      <c r="C1" s="28"/>
    </row>
    <row r="2" spans="1:56" ht="36" customHeight="1" x14ac:dyDescent="0.3">
      <c r="C2" s="29"/>
      <c r="D2" s="61" t="s">
        <v>146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3"/>
      <c r="AP2" s="3"/>
      <c r="AR2" s="3"/>
    </row>
    <row r="3" spans="1:56" s="5" customFormat="1" ht="19.5" thickBot="1" x14ac:dyDescent="0.35">
      <c r="A3" s="53" t="s">
        <v>144</v>
      </c>
      <c r="B3" s="4"/>
      <c r="C3" s="30"/>
      <c r="X3" s="6"/>
      <c r="Y3" s="6"/>
      <c r="Z3" s="6"/>
      <c r="AA3" s="6"/>
      <c r="AY3" s="62"/>
      <c r="AZ3" s="62"/>
    </row>
    <row r="4" spans="1:56" s="8" customFormat="1" ht="84" thickTop="1" thickBot="1" x14ac:dyDescent="0.35">
      <c r="A4" s="32" t="s">
        <v>1</v>
      </c>
      <c r="B4" s="33" t="s">
        <v>2</v>
      </c>
      <c r="C4" s="34" t="s">
        <v>3</v>
      </c>
      <c r="D4" s="33" t="s">
        <v>4</v>
      </c>
      <c r="E4" s="33" t="s">
        <v>5</v>
      </c>
      <c r="F4" s="33" t="s">
        <v>6</v>
      </c>
      <c r="G4" s="33" t="s">
        <v>7</v>
      </c>
      <c r="H4" s="32" t="s">
        <v>8</v>
      </c>
      <c r="I4" s="32" t="s">
        <v>9</v>
      </c>
      <c r="J4" s="32" t="s">
        <v>10</v>
      </c>
      <c r="K4" s="32" t="s">
        <v>11</v>
      </c>
      <c r="L4" s="33" t="s">
        <v>12</v>
      </c>
      <c r="M4" s="33" t="s">
        <v>13</v>
      </c>
      <c r="N4" s="33" t="s">
        <v>14</v>
      </c>
      <c r="O4" s="33" t="s">
        <v>15</v>
      </c>
      <c r="P4" s="33" t="s">
        <v>16</v>
      </c>
      <c r="Q4" s="33" t="s">
        <v>17</v>
      </c>
      <c r="R4" s="33" t="s">
        <v>18</v>
      </c>
      <c r="S4" s="33" t="s">
        <v>19</v>
      </c>
      <c r="T4" s="33" t="s">
        <v>20</v>
      </c>
      <c r="U4" s="33" t="s">
        <v>21</v>
      </c>
      <c r="V4" s="33" t="s">
        <v>22</v>
      </c>
      <c r="W4" s="32" t="s">
        <v>23</v>
      </c>
      <c r="X4" s="32" t="s">
        <v>24</v>
      </c>
      <c r="Y4" s="32" t="s">
        <v>25</v>
      </c>
      <c r="Z4" s="32" t="s">
        <v>26</v>
      </c>
      <c r="AA4" s="33" t="s">
        <v>27</v>
      </c>
      <c r="AB4" s="33" t="s">
        <v>28</v>
      </c>
      <c r="AC4" s="33" t="s">
        <v>29</v>
      </c>
      <c r="AD4" s="33" t="s">
        <v>30</v>
      </c>
      <c r="AE4" s="33" t="s">
        <v>31</v>
      </c>
      <c r="AF4" s="33" t="s">
        <v>32</v>
      </c>
      <c r="AG4" s="33" t="s">
        <v>33</v>
      </c>
      <c r="AH4" s="33" t="s">
        <v>34</v>
      </c>
      <c r="AI4" s="32" t="s">
        <v>35</v>
      </c>
      <c r="AJ4" s="32" t="s">
        <v>36</v>
      </c>
      <c r="AK4" s="33" t="s">
        <v>37</v>
      </c>
      <c r="AL4" s="33" t="s">
        <v>38</v>
      </c>
      <c r="AM4" s="33" t="s">
        <v>39</v>
      </c>
      <c r="AN4" s="33" t="s">
        <v>40</v>
      </c>
      <c r="AO4" s="32" t="s">
        <v>41</v>
      </c>
      <c r="AP4" s="33" t="s">
        <v>42</v>
      </c>
      <c r="AQ4" s="33" t="s">
        <v>43</v>
      </c>
      <c r="AR4" s="33" t="s">
        <v>44</v>
      </c>
      <c r="AS4" s="33" t="s">
        <v>45</v>
      </c>
      <c r="AT4" s="33" t="s">
        <v>46</v>
      </c>
      <c r="AU4" s="32" t="s">
        <v>47</v>
      </c>
      <c r="AV4" s="33" t="s">
        <v>48</v>
      </c>
      <c r="AW4" s="32" t="s">
        <v>49</v>
      </c>
      <c r="AX4" s="32" t="s">
        <v>50</v>
      </c>
      <c r="AY4" s="32" t="s">
        <v>51</v>
      </c>
      <c r="AZ4" s="32" t="s">
        <v>52</v>
      </c>
      <c r="BC4" s="9" t="s">
        <v>53</v>
      </c>
      <c r="BD4" s="9" t="s">
        <v>54</v>
      </c>
    </row>
    <row r="5" spans="1:56" s="8" customFormat="1" ht="18" thickTop="1" thickBot="1" x14ac:dyDescent="0.35">
      <c r="A5" s="10"/>
      <c r="B5" s="10"/>
      <c r="C5" s="31"/>
      <c r="D5" s="7">
        <v>1</v>
      </c>
      <c r="E5" s="7">
        <v>2</v>
      </c>
      <c r="F5" s="7">
        <v>3</v>
      </c>
      <c r="G5" s="7">
        <v>4</v>
      </c>
      <c r="H5" s="7">
        <v>5</v>
      </c>
      <c r="I5" s="7">
        <v>6</v>
      </c>
      <c r="J5" s="7">
        <v>7</v>
      </c>
      <c r="K5" s="7">
        <v>8</v>
      </c>
      <c r="L5" s="7">
        <v>9</v>
      </c>
      <c r="M5" s="7">
        <v>10</v>
      </c>
      <c r="N5" s="7">
        <v>11</v>
      </c>
      <c r="O5" s="7">
        <v>12</v>
      </c>
      <c r="P5" s="7">
        <v>13</v>
      </c>
      <c r="Q5" s="7">
        <v>14</v>
      </c>
      <c r="R5" s="7">
        <v>15</v>
      </c>
      <c r="S5" s="7">
        <v>16</v>
      </c>
      <c r="T5" s="7">
        <v>17</v>
      </c>
      <c r="U5" s="7">
        <v>18</v>
      </c>
      <c r="V5" s="7">
        <v>19</v>
      </c>
      <c r="W5" s="7">
        <v>20</v>
      </c>
      <c r="X5" s="7">
        <v>21</v>
      </c>
      <c r="Y5" s="7">
        <v>22</v>
      </c>
      <c r="Z5" s="7">
        <v>23</v>
      </c>
      <c r="AA5" s="7">
        <v>24</v>
      </c>
      <c r="AB5" s="7">
        <v>25</v>
      </c>
      <c r="AC5" s="7">
        <v>26</v>
      </c>
      <c r="AD5" s="7">
        <v>27</v>
      </c>
      <c r="AE5" s="7">
        <v>28</v>
      </c>
      <c r="AF5" s="7">
        <v>29</v>
      </c>
      <c r="AG5" s="7">
        <v>30</v>
      </c>
      <c r="AH5" s="7">
        <v>31</v>
      </c>
      <c r="AI5" s="7">
        <v>32</v>
      </c>
      <c r="AJ5" s="7">
        <v>33</v>
      </c>
      <c r="AK5" s="7">
        <v>34</v>
      </c>
      <c r="AL5" s="7">
        <v>35</v>
      </c>
      <c r="AM5" s="7">
        <v>36</v>
      </c>
      <c r="AN5" s="7">
        <v>37</v>
      </c>
      <c r="AO5" s="7" t="s">
        <v>55</v>
      </c>
      <c r="AP5" s="7">
        <v>1</v>
      </c>
      <c r="AQ5" s="7">
        <v>2</v>
      </c>
      <c r="AR5" s="7">
        <v>3</v>
      </c>
      <c r="AS5" s="7">
        <v>4</v>
      </c>
      <c r="AT5" s="7">
        <v>5</v>
      </c>
      <c r="AU5" s="7">
        <v>6</v>
      </c>
      <c r="AV5" s="7">
        <v>7</v>
      </c>
      <c r="AW5" s="7" t="s">
        <v>56</v>
      </c>
      <c r="AX5" s="7">
        <v>1</v>
      </c>
      <c r="AY5" s="7" t="s">
        <v>57</v>
      </c>
      <c r="AZ5" s="7" t="s">
        <v>58</v>
      </c>
    </row>
    <row r="6" spans="1:56" s="11" customFormat="1" ht="20.100000000000001" customHeight="1" thickTop="1" x14ac:dyDescent="0.3">
      <c r="A6" s="35" t="s">
        <v>59</v>
      </c>
      <c r="B6" s="35" t="s">
        <v>60</v>
      </c>
      <c r="C6" s="36" t="s">
        <v>61</v>
      </c>
      <c r="D6" s="54">
        <f>'Tabela 9 '!D6/'Tabela 9 '!D$43</f>
        <v>0.183</v>
      </c>
      <c r="E6" s="54">
        <f>'Tabela 9 '!E6/'Tabela 9 '!E$43</f>
        <v>0.17399999999999999</v>
      </c>
      <c r="F6" s="54">
        <f>'Tabela 9 '!F6/'Tabela 9 '!F$43</f>
        <v>0.191</v>
      </c>
      <c r="G6" s="54">
        <f>'Tabela 9 '!G6/'Tabela 9 '!G$43</f>
        <v>0.20699999999999999</v>
      </c>
      <c r="H6" s="54">
        <f>'Tabela 9 '!H6/'Tabela 9 '!H$43</f>
        <v>0.22</v>
      </c>
      <c r="I6" s="54">
        <f>'Tabela 9 '!I6/'Tabela 9 '!I$43</f>
        <v>0.14499999999999999</v>
      </c>
      <c r="J6" s="54">
        <f>'Tabela 9 '!J6/'Tabela 9 '!J$43</f>
        <v>0.20799999999999999</v>
      </c>
      <c r="K6" s="54">
        <f>'Tabela 9 '!K6/'Tabela 9 '!K$43</f>
        <v>0.16300000000000001</v>
      </c>
      <c r="L6" s="54">
        <f>'Tabela 9 '!L6/'Tabela 9 '!L$43</f>
        <v>0.27300000000000002</v>
      </c>
      <c r="M6" s="54">
        <f>'Tabela 9 '!M6/'Tabela 9 '!M$43</f>
        <v>0.19500000000000001</v>
      </c>
      <c r="N6" s="54">
        <f>'Tabela 9 '!N6/'Tabela 9 '!N$43</f>
        <v>0.32300000000000001</v>
      </c>
      <c r="O6" s="54">
        <f>'Tabela 9 '!O6/'Tabela 9 '!O$43</f>
        <v>0.26</v>
      </c>
      <c r="P6" s="54">
        <f>'Tabela 9 '!P6/'Tabela 9 '!P$43</f>
        <v>0.13100000000000001</v>
      </c>
      <c r="Q6" s="54">
        <f>'Tabela 9 '!Q6/'Tabela 9 '!Q$43</f>
        <v>0.189</v>
      </c>
      <c r="R6" s="54">
        <f>'Tabela 9 '!R6/'Tabela 9 '!R$43</f>
        <v>0.123</v>
      </c>
      <c r="S6" s="54">
        <f>'Tabela 9 '!S6/'Tabela 9 '!S$43</f>
        <v>0.23499999999999999</v>
      </c>
      <c r="T6" s="54">
        <f>'Tabela 9 '!T6/'Tabela 9 '!T$43</f>
        <v>0.216</v>
      </c>
      <c r="U6" s="54">
        <f>'Tabela 9 '!U6/'Tabela 9 '!U$43</f>
        <v>0.19700000000000001</v>
      </c>
      <c r="V6" s="54">
        <f>'Tabela 9 '!V6/'Tabela 9 '!V$43</f>
        <v>0.184</v>
      </c>
      <c r="W6" s="54">
        <f>'Tabela 9 '!W6/'Tabela 9 '!W$43</f>
        <v>0.27</v>
      </c>
      <c r="X6" s="54">
        <f>'Tabela 9 '!X6/'Tabela 9 '!X$43</f>
        <v>0.153</v>
      </c>
      <c r="Y6" s="54">
        <f>'Tabela 9 '!Y6/'Tabela 9 '!Y$43</f>
        <v>0.23699999999999999</v>
      </c>
      <c r="Z6" s="54">
        <f>'Tabela 9 '!Z6/'Tabela 9 '!Z$43</f>
        <v>0.23899999999999999</v>
      </c>
      <c r="AA6" s="54">
        <f>'Tabela 9 '!AA6/'Tabela 9 '!AA$43</f>
        <v>0.16700000000000001</v>
      </c>
      <c r="AB6" s="54">
        <f>'Tabela 9 '!AB6/'Tabela 9 '!AB$43</f>
        <v>0.17599999999999999</v>
      </c>
      <c r="AC6" s="54">
        <f>'Tabela 9 '!AC6/'Tabela 9 '!AC$43</f>
        <v>0.17699999999999999</v>
      </c>
      <c r="AD6" s="54">
        <f>'Tabela 9 '!AD6/'Tabela 9 '!AD$43</f>
        <v>0.21099999999999999</v>
      </c>
      <c r="AE6" s="54">
        <f>'Tabela 9 '!AE6/'Tabela 9 '!AE$43</f>
        <v>0.23499999999999999</v>
      </c>
      <c r="AF6" s="54">
        <f>'Tabela 9 '!AF6/'Tabela 9 '!AF$43</f>
        <v>0.29499999999999998</v>
      </c>
      <c r="AG6" s="54">
        <f>'Tabela 9 '!AG6/'Tabela 9 '!AG$43</f>
        <v>0.26500000000000001</v>
      </c>
      <c r="AH6" s="54">
        <f>'Tabela 9 '!AH6/'Tabela 9 '!AH$43</f>
        <v>0.189</v>
      </c>
      <c r="AI6" s="54">
        <f>'Tabela 9 '!AI6/'Tabela 9 '!AI$43</f>
        <v>0.219</v>
      </c>
      <c r="AJ6" s="54">
        <f>'Tabela 9 '!AJ6/'Tabela 9 '!AJ$43</f>
        <v>0.20599999999999999</v>
      </c>
      <c r="AK6" s="54">
        <f>'Tabela 9 '!AK6/'Tabela 9 '!AK$43</f>
        <v>0.27400000000000002</v>
      </c>
      <c r="AL6" s="54">
        <f>'Tabela 9 '!AL6/'Tabela 9 '!AL$43</f>
        <v>0.23100000000000001</v>
      </c>
      <c r="AM6" s="54">
        <f>'Tabela 9 '!AM6/'Tabela 9 '!AM$43</f>
        <v>0.26800000000000002</v>
      </c>
      <c r="AN6" s="54">
        <f>'Tabela 9 '!AN6/'Tabela 9 '!AN$43</f>
        <v>0.252</v>
      </c>
      <c r="AO6" s="54">
        <f>'Tabela 9 '!AO6/'Tabela 9 '!AO$43</f>
        <v>0.21099999999999999</v>
      </c>
      <c r="AP6" s="54">
        <f>'Tabela 9 '!AP6/'Tabela 9 '!AP$43</f>
        <v>0.216</v>
      </c>
      <c r="AQ6" s="54">
        <f>'Tabela 9 '!AQ6/'Tabela 9 '!AQ$43</f>
        <v>0.26200000000000001</v>
      </c>
      <c r="AR6" s="54">
        <f>'Tabela 9 '!AR6/'Tabela 9 '!AR$43</f>
        <v>0.22800000000000001</v>
      </c>
      <c r="AS6" s="54">
        <f>'Tabela 9 '!AS6/'Tabela 9 '!AS$43</f>
        <v>0.17699999999999999</v>
      </c>
      <c r="AT6" s="54">
        <f>'Tabela 9 '!AT6/'Tabela 9 '!AT$43</f>
        <v>0.23400000000000001</v>
      </c>
      <c r="AU6" s="54">
        <f>'Tabela 9 '!AU6/'Tabela 9 '!AU$43</f>
        <v>0.20599999999999999</v>
      </c>
      <c r="AV6" s="54">
        <f>'Tabela 9 '!AV6/'Tabela 9 '!AV$43</f>
        <v>0.19500000000000001</v>
      </c>
      <c r="AW6" s="54">
        <f>'Tabela 9 '!AW6/'Tabela 9 '!AW$43</f>
        <v>0.21199999999999999</v>
      </c>
      <c r="AX6" s="54">
        <f>'Tabela 9 '!AX6/'Tabela 9 '!AX$43</f>
        <v>0.23400000000000001</v>
      </c>
      <c r="AY6" s="54">
        <f>'Tabela 9 '!AY6/'Tabela 9 '!AY$43</f>
        <v>0.22</v>
      </c>
      <c r="AZ6" s="54">
        <f>'Tabela 9 '!AZ6/'Tabela 9 '!AZ$43</f>
        <v>0.216</v>
      </c>
      <c r="BC6" s="12"/>
      <c r="BD6" s="12"/>
    </row>
    <row r="7" spans="1:56" ht="20.100000000000001" customHeight="1" x14ac:dyDescent="0.3">
      <c r="A7" s="13" t="s">
        <v>62</v>
      </c>
      <c r="B7" s="14">
        <v>411</v>
      </c>
      <c r="C7" s="15" t="s">
        <v>63</v>
      </c>
      <c r="D7" s="55">
        <f>'Tabela 9 '!D7/'Tabela 9 '!D$43</f>
        <v>0.14899999999999999</v>
      </c>
      <c r="E7" s="55">
        <f>'Tabela 9 '!E7/'Tabela 9 '!E$43</f>
        <v>0.129</v>
      </c>
      <c r="F7" s="55">
        <f>'Tabela 9 '!F7/'Tabela 9 '!F$43</f>
        <v>0.154</v>
      </c>
      <c r="G7" s="55">
        <f>'Tabela 9 '!G7/'Tabela 9 '!G$43</f>
        <v>0.151</v>
      </c>
      <c r="H7" s="55">
        <f>'Tabela 9 '!H7/'Tabela 9 '!H$43</f>
        <v>0.17699999999999999</v>
      </c>
      <c r="I7" s="55">
        <f>'Tabela 9 '!I7/'Tabela 9 '!I$43</f>
        <v>0.11799999999999999</v>
      </c>
      <c r="J7" s="55">
        <f>'Tabela 9 '!J7/'Tabela 9 '!J$43</f>
        <v>0.156</v>
      </c>
      <c r="K7" s="55">
        <f>'Tabela 9 '!K7/'Tabela 9 '!K$43</f>
        <v>0.126</v>
      </c>
      <c r="L7" s="55">
        <f>'Tabela 9 '!L7/'Tabela 9 '!L$43</f>
        <v>0.21099999999999999</v>
      </c>
      <c r="M7" s="55">
        <f>'Tabela 9 '!M7/'Tabela 9 '!M$43</f>
        <v>0.14799999999999999</v>
      </c>
      <c r="N7" s="55">
        <f>'Tabela 9 '!N7/'Tabela 9 '!N$43</f>
        <v>0.246</v>
      </c>
      <c r="O7" s="55">
        <f>'Tabela 9 '!O7/'Tabela 9 '!O$43</f>
        <v>0.20599999999999999</v>
      </c>
      <c r="P7" s="55">
        <f>'Tabela 9 '!P7/'Tabela 9 '!P$43</f>
        <v>0.10299999999999999</v>
      </c>
      <c r="Q7" s="55">
        <f>'Tabela 9 '!Q7/'Tabela 9 '!Q$43</f>
        <v>0.14399999999999999</v>
      </c>
      <c r="R7" s="55">
        <f>'Tabela 9 '!R7/'Tabela 9 '!R$43</f>
        <v>8.8999999999999996E-2</v>
      </c>
      <c r="S7" s="55">
        <f>'Tabela 9 '!S7/'Tabela 9 '!S$43</f>
        <v>0.19400000000000001</v>
      </c>
      <c r="T7" s="55">
        <f>'Tabela 9 '!T7/'Tabela 9 '!T$43</f>
        <v>0.17399999999999999</v>
      </c>
      <c r="U7" s="55">
        <f>'Tabela 9 '!U7/'Tabela 9 '!U$43</f>
        <v>0.14000000000000001</v>
      </c>
      <c r="V7" s="55">
        <f>'Tabela 9 '!V7/'Tabela 9 '!V$43</f>
        <v>0.14000000000000001</v>
      </c>
      <c r="W7" s="55">
        <f>'Tabela 9 '!W7/'Tabela 9 '!W$43</f>
        <v>0.21199999999999999</v>
      </c>
      <c r="X7" s="55">
        <f>'Tabela 9 '!X7/'Tabela 9 '!X$43</f>
        <v>0.111</v>
      </c>
      <c r="Y7" s="55">
        <f>'Tabela 9 '!Y7/'Tabela 9 '!Y$43</f>
        <v>0.17100000000000001</v>
      </c>
      <c r="Z7" s="55">
        <f>'Tabela 9 '!Z7/'Tabela 9 '!Z$43</f>
        <v>0.19400000000000001</v>
      </c>
      <c r="AA7" s="55">
        <f>'Tabela 9 '!AA7/'Tabela 9 '!AA$43</f>
        <v>0.13300000000000001</v>
      </c>
      <c r="AB7" s="55">
        <f>'Tabela 9 '!AB7/'Tabela 9 '!AB$43</f>
        <v>0.13900000000000001</v>
      </c>
      <c r="AC7" s="55">
        <f>'Tabela 9 '!AC7/'Tabela 9 '!AC$43</f>
        <v>0.13400000000000001</v>
      </c>
      <c r="AD7" s="55">
        <f>'Tabela 9 '!AD7/'Tabela 9 '!AD$43</f>
        <v>0.16</v>
      </c>
      <c r="AE7" s="55">
        <f>'Tabela 9 '!AE7/'Tabela 9 '!AE$43</f>
        <v>0.18</v>
      </c>
      <c r="AF7" s="55">
        <f>'Tabela 9 '!AF7/'Tabela 9 '!AF$43</f>
        <v>0.23599999999999999</v>
      </c>
      <c r="AG7" s="55">
        <f>'Tabela 9 '!AG7/'Tabela 9 '!AG$43</f>
        <v>0.16900000000000001</v>
      </c>
      <c r="AH7" s="55">
        <f>'Tabela 9 '!AH7/'Tabela 9 '!AH$43</f>
        <v>0.151</v>
      </c>
      <c r="AI7" s="55">
        <f>'Tabela 9 '!AI7/'Tabela 9 '!AI$43</f>
        <v>0.16900000000000001</v>
      </c>
      <c r="AJ7" s="55">
        <f>'Tabela 9 '!AJ7/'Tabela 9 '!AJ$43</f>
        <v>0.151</v>
      </c>
      <c r="AK7" s="55">
        <f>'Tabela 9 '!AK7/'Tabela 9 '!AK$43</f>
        <v>0.223</v>
      </c>
      <c r="AL7" s="55">
        <f>'Tabela 9 '!AL7/'Tabela 9 '!AL$43</f>
        <v>0.16500000000000001</v>
      </c>
      <c r="AM7" s="55">
        <f>'Tabela 9 '!AM7/'Tabela 9 '!AM$43</f>
        <v>0.215</v>
      </c>
      <c r="AN7" s="55">
        <f>'Tabela 9 '!AN7/'Tabela 9 '!AN$43</f>
        <v>0.20300000000000001</v>
      </c>
      <c r="AO7" s="56">
        <f>'Tabela 9 '!AO7/'Tabela 9 '!AO$43</f>
        <v>0.16300000000000001</v>
      </c>
      <c r="AP7" s="55">
        <f>'Tabela 9 '!AP7/'Tabela 9 '!AP$43</f>
        <v>0.16800000000000001</v>
      </c>
      <c r="AQ7" s="55">
        <f>'Tabela 9 '!AQ7/'Tabela 9 '!AQ$43</f>
        <v>0.20699999999999999</v>
      </c>
      <c r="AR7" s="55">
        <f>'Tabela 9 '!AR7/'Tabela 9 '!AR$43</f>
        <v>0.182</v>
      </c>
      <c r="AS7" s="55">
        <f>'Tabela 9 '!AS7/'Tabela 9 '!AS$43</f>
        <v>0.14099999999999999</v>
      </c>
      <c r="AT7" s="55">
        <f>'Tabela 9 '!AT7/'Tabela 9 '!AT$43</f>
        <v>0.17699999999999999</v>
      </c>
      <c r="AU7" s="55">
        <f>'Tabela 9 '!AU7/'Tabela 9 '!AU$43</f>
        <v>0.161</v>
      </c>
      <c r="AV7" s="55">
        <f>'Tabela 9 '!AV7/'Tabela 9 '!AV$43</f>
        <v>0.155</v>
      </c>
      <c r="AW7" s="55">
        <f>'Tabela 9 '!AW7/'Tabela 9 '!AW$43</f>
        <v>0.16700000000000001</v>
      </c>
      <c r="AX7" s="55">
        <f>'Tabela 9 '!AX7/'Tabela 9 '!AX$43</f>
        <v>0.185</v>
      </c>
      <c r="AY7" s="55">
        <f>'Tabela 9 '!AY7/'Tabela 9 '!AY$43</f>
        <v>0.17299999999999999</v>
      </c>
      <c r="AZ7" s="57">
        <f>'Tabela 9 '!AZ7/'Tabela 9 '!AZ$43</f>
        <v>0.16800000000000001</v>
      </c>
      <c r="BC7" s="18">
        <f>SUM(AD7:AN7)</f>
        <v>2</v>
      </c>
      <c r="BD7" s="18">
        <f>SUM(AT7:AV7)+AX7</f>
        <v>1</v>
      </c>
    </row>
    <row r="8" spans="1:56" ht="20.100000000000001" customHeight="1" x14ac:dyDescent="0.3">
      <c r="A8" s="13" t="s">
        <v>64</v>
      </c>
      <c r="B8" s="14">
        <v>412</v>
      </c>
      <c r="C8" s="15" t="s">
        <v>65</v>
      </c>
      <c r="D8" s="55">
        <f>'Tabela 9 '!D8/'Tabela 9 '!D$43</f>
        <v>2.7E-2</v>
      </c>
      <c r="E8" s="55">
        <f>'Tabela 9 '!E8/'Tabela 9 '!E$43</f>
        <v>2.5000000000000001E-2</v>
      </c>
      <c r="F8" s="55">
        <f>'Tabela 9 '!F8/'Tabela 9 '!F$43</f>
        <v>2.8000000000000001E-2</v>
      </c>
      <c r="G8" s="55">
        <f>'Tabela 9 '!G8/'Tabela 9 '!G$43</f>
        <v>2.7E-2</v>
      </c>
      <c r="H8" s="55">
        <f>'Tabela 9 '!H8/'Tabela 9 '!H$43</f>
        <v>3.2000000000000001E-2</v>
      </c>
      <c r="I8" s="55">
        <f>'Tabela 9 '!I8/'Tabela 9 '!I$43</f>
        <v>2.1000000000000001E-2</v>
      </c>
      <c r="J8" s="55">
        <f>'Tabela 9 '!J8/'Tabela 9 '!J$43</f>
        <v>2.8000000000000001E-2</v>
      </c>
      <c r="K8" s="55">
        <f>'Tabela 9 '!K8/'Tabela 9 '!K$43</f>
        <v>2.1999999999999999E-2</v>
      </c>
      <c r="L8" s="55">
        <f>'Tabela 9 '!L8/'Tabela 9 '!L$43</f>
        <v>3.7999999999999999E-2</v>
      </c>
      <c r="M8" s="55">
        <f>'Tabela 9 '!M8/'Tabela 9 '!M$43</f>
        <v>2.5999999999999999E-2</v>
      </c>
      <c r="N8" s="55">
        <f>'Tabela 9 '!N8/'Tabela 9 '!N$43</f>
        <v>4.4999999999999998E-2</v>
      </c>
      <c r="O8" s="55">
        <f>'Tabela 9 '!O8/'Tabela 9 '!O$43</f>
        <v>3.6999999999999998E-2</v>
      </c>
      <c r="P8" s="55">
        <f>'Tabela 9 '!P8/'Tabela 9 '!P$43</f>
        <v>1.7999999999999999E-2</v>
      </c>
      <c r="Q8" s="55">
        <f>'Tabela 9 '!Q8/'Tabela 9 '!Q$43</f>
        <v>2.5999999999999999E-2</v>
      </c>
      <c r="R8" s="55">
        <f>'Tabela 9 '!R8/'Tabela 9 '!R$43</f>
        <v>1.6E-2</v>
      </c>
      <c r="S8" s="55">
        <f>'Tabela 9 '!S8/'Tabela 9 '!S$43</f>
        <v>3.5000000000000003E-2</v>
      </c>
      <c r="T8" s="55">
        <f>'Tabela 9 '!T8/'Tabela 9 '!T$43</f>
        <v>3.1E-2</v>
      </c>
      <c r="U8" s="55">
        <f>'Tabela 9 '!U8/'Tabela 9 '!U$43</f>
        <v>2.5000000000000001E-2</v>
      </c>
      <c r="V8" s="55">
        <f>'Tabela 9 '!V8/'Tabela 9 '!V$43</f>
        <v>2.5000000000000001E-2</v>
      </c>
      <c r="W8" s="55">
        <f>'Tabela 9 '!W8/'Tabela 9 '!W$43</f>
        <v>3.7999999999999999E-2</v>
      </c>
      <c r="X8" s="55">
        <f>'Tabela 9 '!X8/'Tabela 9 '!X$43</f>
        <v>0.02</v>
      </c>
      <c r="Y8" s="55">
        <f>'Tabela 9 '!Y8/'Tabela 9 '!Y$43</f>
        <v>0.03</v>
      </c>
      <c r="Z8" s="55">
        <f>'Tabela 9 '!Z8/'Tabela 9 '!Z$43</f>
        <v>3.5000000000000003E-2</v>
      </c>
      <c r="AA8" s="55">
        <f>'Tabela 9 '!AA8/'Tabela 9 '!AA$43</f>
        <v>2.4E-2</v>
      </c>
      <c r="AB8" s="55">
        <f>'Tabela 9 '!AB8/'Tabela 9 '!AB$43</f>
        <v>2.5000000000000001E-2</v>
      </c>
      <c r="AC8" s="55">
        <f>'Tabela 9 '!AC8/'Tabela 9 '!AC$43</f>
        <v>2.4E-2</v>
      </c>
      <c r="AD8" s="55">
        <f>'Tabela 9 '!AD8/'Tabela 9 '!AD$43</f>
        <v>2.9000000000000001E-2</v>
      </c>
      <c r="AE8" s="55">
        <f>'Tabela 9 '!AE8/'Tabela 9 '!AE$43</f>
        <v>3.2000000000000001E-2</v>
      </c>
      <c r="AF8" s="55">
        <f>'Tabela 9 '!AF8/'Tabela 9 '!AF$43</f>
        <v>4.2999999999999997E-2</v>
      </c>
      <c r="AG8" s="55">
        <f>'Tabela 9 '!AG8/'Tabela 9 '!AG$43</f>
        <v>0.03</v>
      </c>
      <c r="AH8" s="55">
        <f>'Tabela 9 '!AH8/'Tabela 9 '!AH$43</f>
        <v>2.8000000000000001E-2</v>
      </c>
      <c r="AI8" s="55">
        <f>'Tabela 9 '!AI8/'Tabela 9 '!AI$43</f>
        <v>0.03</v>
      </c>
      <c r="AJ8" s="55">
        <f>'Tabela 9 '!AJ8/'Tabela 9 '!AJ$43</f>
        <v>2.7E-2</v>
      </c>
      <c r="AK8" s="55">
        <f>'Tabela 9 '!AK8/'Tabela 9 '!AK$43</f>
        <v>0.04</v>
      </c>
      <c r="AL8" s="55">
        <f>'Tabela 9 '!AL8/'Tabela 9 '!AL$43</f>
        <v>2.9000000000000001E-2</v>
      </c>
      <c r="AM8" s="55">
        <f>'Tabela 9 '!AM8/'Tabela 9 '!AM$43</f>
        <v>3.9E-2</v>
      </c>
      <c r="AN8" s="55">
        <f>'Tabela 9 '!AN8/'Tabela 9 '!AN$43</f>
        <v>3.5999999999999997E-2</v>
      </c>
      <c r="AO8" s="56">
        <f>'Tabela 9 '!AO8/'Tabela 9 '!AO$43</f>
        <v>2.9000000000000001E-2</v>
      </c>
      <c r="AP8" s="55">
        <f>'Tabela 9 '!AP8/'Tabela 9 '!AP$43</f>
        <v>0.03</v>
      </c>
      <c r="AQ8" s="55">
        <f>'Tabela 9 '!AQ8/'Tabela 9 '!AQ$43</f>
        <v>0.04</v>
      </c>
      <c r="AR8" s="55">
        <f>'Tabela 9 '!AR8/'Tabela 9 '!AR$43</f>
        <v>3.3000000000000002E-2</v>
      </c>
      <c r="AS8" s="55">
        <f>'Tabela 9 '!AS8/'Tabela 9 '!AS$43</f>
        <v>2.5000000000000001E-2</v>
      </c>
      <c r="AT8" s="55">
        <f>'Tabela 9 '!AT8/'Tabela 9 '!AT$43</f>
        <v>3.2000000000000001E-2</v>
      </c>
      <c r="AU8" s="55">
        <f>'Tabela 9 '!AU8/'Tabela 9 '!AU$43</f>
        <v>2.9000000000000001E-2</v>
      </c>
      <c r="AV8" s="55">
        <f>'Tabela 9 '!AV8/'Tabela 9 '!AV$43</f>
        <v>2.8000000000000001E-2</v>
      </c>
      <c r="AW8" s="55">
        <f>'Tabela 9 '!AW8/'Tabela 9 '!AW$43</f>
        <v>3.1E-2</v>
      </c>
      <c r="AX8" s="55">
        <f>'Tabela 9 '!AX8/'Tabela 9 '!AX$43</f>
        <v>3.3000000000000002E-2</v>
      </c>
      <c r="AY8" s="55">
        <f>'Tabela 9 '!AY8/'Tabela 9 '!AY$43</f>
        <v>3.1E-2</v>
      </c>
      <c r="AZ8" s="57">
        <f>'Tabela 9 '!AZ8/'Tabela 9 '!AZ$43</f>
        <v>0.03</v>
      </c>
      <c r="BC8" s="18">
        <f t="shared" ref="BC8:BC43" si="0">SUM(AD8:AN8)</f>
        <v>0</v>
      </c>
      <c r="BD8" s="18">
        <f t="shared" ref="BD8:BD43" si="1">SUM(AT8:AV8)+AX8</f>
        <v>0</v>
      </c>
    </row>
    <row r="9" spans="1:56" ht="20.100000000000001" customHeight="1" x14ac:dyDescent="0.3">
      <c r="A9" s="13" t="s">
        <v>66</v>
      </c>
      <c r="B9" s="19" t="s">
        <v>67</v>
      </c>
      <c r="C9" s="15" t="s">
        <v>68</v>
      </c>
      <c r="D9" s="55">
        <f>'Tabela 9 '!D9/'Tabela 9 '!D$43</f>
        <v>7.0000000000000001E-3</v>
      </c>
      <c r="E9" s="55">
        <f>'Tabela 9 '!E9/'Tabela 9 '!E$43</f>
        <v>0.02</v>
      </c>
      <c r="F9" s="55">
        <f>'Tabela 9 '!F9/'Tabela 9 '!F$43</f>
        <v>8.9999999999999993E-3</v>
      </c>
      <c r="G9" s="55">
        <f>'Tabela 9 '!G9/'Tabela 9 '!G$43</f>
        <v>2.9000000000000001E-2</v>
      </c>
      <c r="H9" s="55">
        <f>'Tabela 9 '!H9/'Tabela 9 '!H$43</f>
        <v>1.2E-2</v>
      </c>
      <c r="I9" s="55">
        <f>'Tabela 9 '!I9/'Tabela 9 '!I$43</f>
        <v>7.0000000000000001E-3</v>
      </c>
      <c r="J9" s="55">
        <f>'Tabela 9 '!J9/'Tabela 9 '!J$43</f>
        <v>2.4E-2</v>
      </c>
      <c r="K9" s="55">
        <f>'Tabela 9 '!K9/'Tabela 9 '!K$43</f>
        <v>1.4E-2</v>
      </c>
      <c r="L9" s="55">
        <f>'Tabela 9 '!L9/'Tabela 9 '!L$43</f>
        <v>2.4E-2</v>
      </c>
      <c r="M9" s="55">
        <f>'Tabela 9 '!M9/'Tabela 9 '!M$43</f>
        <v>2.1000000000000001E-2</v>
      </c>
      <c r="N9" s="55">
        <f>'Tabela 9 '!N9/'Tabela 9 '!N$43</f>
        <v>3.2000000000000001E-2</v>
      </c>
      <c r="O9" s="55">
        <f>'Tabela 9 '!O9/'Tabela 9 '!O$43</f>
        <v>1.7000000000000001E-2</v>
      </c>
      <c r="P9" s="55">
        <f>'Tabela 9 '!P9/'Tabela 9 '!P$43</f>
        <v>0.01</v>
      </c>
      <c r="Q9" s="55">
        <f>'Tabela 9 '!Q9/'Tabela 9 '!Q$43</f>
        <v>1.9E-2</v>
      </c>
      <c r="R9" s="55">
        <f>'Tabela 9 '!R9/'Tabela 9 '!R$43</f>
        <v>1.7999999999999999E-2</v>
      </c>
      <c r="S9" s="55">
        <f>'Tabela 9 '!S9/'Tabela 9 '!S$43</f>
        <v>7.0000000000000001E-3</v>
      </c>
      <c r="T9" s="55">
        <f>'Tabela 9 '!T9/'Tabela 9 '!T$43</f>
        <v>1.0999999999999999E-2</v>
      </c>
      <c r="U9" s="55">
        <f>'Tabela 9 '!U9/'Tabela 9 '!U$43</f>
        <v>3.2000000000000001E-2</v>
      </c>
      <c r="V9" s="55">
        <f>'Tabela 9 '!V9/'Tabela 9 '!V$43</f>
        <v>1.9E-2</v>
      </c>
      <c r="W9" s="55">
        <f>'Tabela 9 '!W9/'Tabela 9 '!W$43</f>
        <v>0.02</v>
      </c>
      <c r="X9" s="55">
        <f>'Tabela 9 '!X9/'Tabela 9 '!X$43</f>
        <v>2.3E-2</v>
      </c>
      <c r="Y9" s="55">
        <f>'Tabela 9 '!Y9/'Tabela 9 '!Y$43</f>
        <v>3.5000000000000003E-2</v>
      </c>
      <c r="Z9" s="55">
        <f>'Tabela 9 '!Z9/'Tabela 9 '!Z$43</f>
        <v>8.9999999999999993E-3</v>
      </c>
      <c r="AA9" s="55">
        <f>'Tabela 9 '!AA9/'Tabela 9 '!AA$43</f>
        <v>0.01</v>
      </c>
      <c r="AB9" s="55">
        <f>'Tabela 9 '!AB9/'Tabela 9 '!AB$43</f>
        <v>1.2999999999999999E-2</v>
      </c>
      <c r="AC9" s="55">
        <f>'Tabela 9 '!AC9/'Tabela 9 '!AC$43</f>
        <v>1.9E-2</v>
      </c>
      <c r="AD9" s="55">
        <f>'Tabela 9 '!AD9/'Tabela 9 '!AD$43</f>
        <v>2.1999999999999999E-2</v>
      </c>
      <c r="AE9" s="55">
        <f>'Tabela 9 '!AE9/'Tabela 9 '!AE$43</f>
        <v>2.3E-2</v>
      </c>
      <c r="AF9" s="55">
        <f>'Tabela 9 '!AF9/'Tabela 9 '!AF$43</f>
        <v>1.7000000000000001E-2</v>
      </c>
      <c r="AG9" s="55">
        <f>'Tabela 9 '!AG9/'Tabela 9 '!AG$43</f>
        <v>6.5000000000000002E-2</v>
      </c>
      <c r="AH9" s="55">
        <f>'Tabela 9 '!AH9/'Tabela 9 '!AH$43</f>
        <v>0.01</v>
      </c>
      <c r="AI9" s="55">
        <f>'Tabela 9 '!AI9/'Tabela 9 '!AI$43</f>
        <v>0.02</v>
      </c>
      <c r="AJ9" s="55">
        <f>'Tabela 9 '!AJ9/'Tabela 9 '!AJ$43</f>
        <v>2.8000000000000001E-2</v>
      </c>
      <c r="AK9" s="55">
        <f>'Tabela 9 '!AK9/'Tabela 9 '!AK$43</f>
        <v>1.0999999999999999E-2</v>
      </c>
      <c r="AL9" s="55">
        <f>'Tabela 9 '!AL9/'Tabela 9 '!AL$43</f>
        <v>3.5999999999999997E-2</v>
      </c>
      <c r="AM9" s="55">
        <f>'Tabela 9 '!AM9/'Tabela 9 '!AM$43</f>
        <v>1.4E-2</v>
      </c>
      <c r="AN9" s="55">
        <f>'Tabela 9 '!AN9/'Tabela 9 '!AN$43</f>
        <v>1.2999999999999999E-2</v>
      </c>
      <c r="AO9" s="56">
        <f>'Tabela 9 '!AO9/'Tabela 9 '!AO$43</f>
        <v>0.02</v>
      </c>
      <c r="AP9" s="55">
        <f>'Tabela 9 '!AP9/'Tabela 9 '!AP$43</f>
        <v>1.7999999999999999E-2</v>
      </c>
      <c r="AQ9" s="55">
        <f>'Tabela 9 '!AQ9/'Tabela 9 '!AQ$43</f>
        <v>1.4999999999999999E-2</v>
      </c>
      <c r="AR9" s="55">
        <f>'Tabela 9 '!AR9/'Tabela 9 '!AR$43</f>
        <v>1.2999999999999999E-2</v>
      </c>
      <c r="AS9" s="55">
        <f>'Tabela 9 '!AS9/'Tabela 9 '!AS$43</f>
        <v>0.01</v>
      </c>
      <c r="AT9" s="55">
        <f>'Tabela 9 '!AT9/'Tabela 9 '!AT$43</f>
        <v>2.5999999999999999E-2</v>
      </c>
      <c r="AU9" s="55">
        <f>'Tabela 9 '!AU9/'Tabela 9 '!AU$43</f>
        <v>1.6E-2</v>
      </c>
      <c r="AV9" s="55">
        <f>'Tabela 9 '!AV9/'Tabela 9 '!AV$43</f>
        <v>1.2E-2</v>
      </c>
      <c r="AW9" s="55">
        <f>'Tabela 9 '!AW9/'Tabela 9 '!AW$43</f>
        <v>1.4E-2</v>
      </c>
      <c r="AX9" s="55">
        <f>'Tabela 9 '!AX9/'Tabela 9 '!AX$43</f>
        <v>1.6E-2</v>
      </c>
      <c r="AY9" s="55">
        <f>'Tabela 9 '!AY9/'Tabela 9 '!AY$43</f>
        <v>1.4999999999999999E-2</v>
      </c>
      <c r="AZ9" s="57">
        <f>'Tabela 9 '!AZ9/'Tabela 9 '!AZ$43</f>
        <v>1.7000000000000001E-2</v>
      </c>
      <c r="BC9" s="18">
        <f t="shared" si="0"/>
        <v>0</v>
      </c>
      <c r="BD9" s="18">
        <f t="shared" si="1"/>
        <v>0</v>
      </c>
    </row>
    <row r="10" spans="1:56" s="20" customFormat="1" ht="20.100000000000001" customHeight="1" x14ac:dyDescent="0.3">
      <c r="A10" s="38" t="s">
        <v>69</v>
      </c>
      <c r="B10" s="38" t="s">
        <v>70</v>
      </c>
      <c r="C10" s="39" t="s">
        <v>71</v>
      </c>
      <c r="D10" s="58">
        <f>'Tabela 9 '!D10/'Tabela 9 '!D$43</f>
        <v>0.255</v>
      </c>
      <c r="E10" s="58">
        <f>'Tabela 9 '!E10/'Tabela 9 '!E$43</f>
        <v>0.26200000000000001</v>
      </c>
      <c r="F10" s="58">
        <f>'Tabela 9 '!F10/'Tabela 9 '!F$43</f>
        <v>0.33400000000000002</v>
      </c>
      <c r="G10" s="58">
        <f>'Tabela 9 '!G10/'Tabela 9 '!G$43</f>
        <v>0.372</v>
      </c>
      <c r="H10" s="58">
        <f>'Tabela 9 '!H10/'Tabela 9 '!H$43</f>
        <v>0.41099999999999998</v>
      </c>
      <c r="I10" s="58">
        <f>'Tabela 9 '!I10/'Tabela 9 '!I$43</f>
        <v>0.317</v>
      </c>
      <c r="J10" s="58">
        <f>'Tabela 9 '!J10/'Tabela 9 '!J$43</f>
        <v>0.36599999999999999</v>
      </c>
      <c r="K10" s="58">
        <f>'Tabela 9 '!K10/'Tabela 9 '!K$43</f>
        <v>0.40400000000000003</v>
      </c>
      <c r="L10" s="58">
        <f>'Tabela 9 '!L10/'Tabela 9 '!L$43</f>
        <v>0.46800000000000003</v>
      </c>
      <c r="M10" s="58">
        <f>'Tabela 9 '!M10/'Tabela 9 '!M$43</f>
        <v>0.29299999999999998</v>
      </c>
      <c r="N10" s="58">
        <f>'Tabela 9 '!N10/'Tabela 9 '!N$43</f>
        <v>0.33800000000000002</v>
      </c>
      <c r="O10" s="58">
        <f>'Tabela 9 '!O10/'Tabela 9 '!O$43</f>
        <v>0.34399999999999997</v>
      </c>
      <c r="P10" s="58">
        <f>'Tabela 9 '!P10/'Tabela 9 '!P$43</f>
        <v>0.29499999999999998</v>
      </c>
      <c r="Q10" s="58">
        <f>'Tabela 9 '!Q10/'Tabela 9 '!Q$43</f>
        <v>0.30599999999999999</v>
      </c>
      <c r="R10" s="58">
        <f>'Tabela 9 '!R10/'Tabela 9 '!R$43</f>
        <v>0.28699999999999998</v>
      </c>
      <c r="S10" s="58">
        <f>'Tabela 9 '!S10/'Tabela 9 '!S$43</f>
        <v>0.32400000000000001</v>
      </c>
      <c r="T10" s="58">
        <f>'Tabela 9 '!T10/'Tabela 9 '!T$43</f>
        <v>0.33800000000000002</v>
      </c>
      <c r="U10" s="58">
        <f>'Tabela 9 '!U10/'Tabela 9 '!U$43</f>
        <v>0.26900000000000002</v>
      </c>
      <c r="V10" s="58">
        <f>'Tabela 9 '!V10/'Tabela 9 '!V$43</f>
        <v>0.27300000000000002</v>
      </c>
      <c r="W10" s="58">
        <f>'Tabela 9 '!W10/'Tabela 9 '!W$43</f>
        <v>0.35699999999999998</v>
      </c>
      <c r="X10" s="58">
        <f>'Tabela 9 '!X10/'Tabela 9 '!X$43</f>
        <v>0.54900000000000004</v>
      </c>
      <c r="Y10" s="58">
        <f>'Tabela 9 '!Y10/'Tabela 9 '!Y$43</f>
        <v>0.45400000000000001</v>
      </c>
      <c r="Z10" s="58">
        <f>'Tabela 9 '!Z10/'Tabela 9 '!Z$43</f>
        <v>0.28799999999999998</v>
      </c>
      <c r="AA10" s="58">
        <f>'Tabela 9 '!AA10/'Tabela 9 '!AA$43</f>
        <v>0.35499999999999998</v>
      </c>
      <c r="AB10" s="58">
        <f>'Tabela 9 '!AB10/'Tabela 9 '!AB$43</f>
        <v>0.20499999999999999</v>
      </c>
      <c r="AC10" s="58">
        <f>'Tabela 9 '!AC10/'Tabela 9 '!AC$43</f>
        <v>0.30499999999999999</v>
      </c>
      <c r="AD10" s="58">
        <f>'Tabela 9 '!AD10/'Tabela 9 '!AD$43</f>
        <v>0.35899999999999999</v>
      </c>
      <c r="AE10" s="58">
        <f>'Tabela 9 '!AE10/'Tabela 9 '!AE$43</f>
        <v>0.33900000000000002</v>
      </c>
      <c r="AF10" s="58">
        <f>'Tabela 9 '!AF10/'Tabela 9 '!AF$43</f>
        <v>0.25800000000000001</v>
      </c>
      <c r="AG10" s="58">
        <f>'Tabela 9 '!AG10/'Tabela 9 '!AG$43</f>
        <v>0.34399999999999997</v>
      </c>
      <c r="AH10" s="58">
        <f>'Tabela 9 '!AH10/'Tabela 9 '!AH$43</f>
        <v>0.27500000000000002</v>
      </c>
      <c r="AI10" s="58">
        <f>'Tabela 9 '!AI10/'Tabela 9 '!AI$43</f>
        <v>0.38100000000000001</v>
      </c>
      <c r="AJ10" s="58">
        <f>'Tabela 9 '!AJ10/'Tabela 9 '!AJ$43</f>
        <v>0.29599999999999999</v>
      </c>
      <c r="AK10" s="58">
        <f>'Tabela 9 '!AK10/'Tabela 9 '!AK$43</f>
        <v>0.23499999999999999</v>
      </c>
      <c r="AL10" s="58">
        <f>'Tabela 9 '!AL10/'Tabela 9 '!AL$43</f>
        <v>0.28799999999999998</v>
      </c>
      <c r="AM10" s="58">
        <f>'Tabela 9 '!AM10/'Tabela 9 '!AM$43</f>
        <v>0.27500000000000002</v>
      </c>
      <c r="AN10" s="58">
        <f>'Tabela 9 '!AN10/'Tabela 9 '!AN$43</f>
        <v>0.36199999999999999</v>
      </c>
      <c r="AO10" s="58">
        <f>'Tabela 9 '!AO10/'Tabela 9 '!AO$43</f>
        <v>0.32100000000000001</v>
      </c>
      <c r="AP10" s="58">
        <f>'Tabela 9 '!AP10/'Tabela 9 '!AP$43</f>
        <v>0.28299999999999997</v>
      </c>
      <c r="AQ10" s="58">
        <f>'Tabela 9 '!AQ10/'Tabela 9 '!AQ$43</f>
        <v>0.36799999999999999</v>
      </c>
      <c r="AR10" s="58">
        <f>'Tabela 9 '!AR10/'Tabela 9 '!AR$43</f>
        <v>0.36</v>
      </c>
      <c r="AS10" s="58">
        <f>'Tabela 9 '!AS10/'Tabela 9 '!AS$43</f>
        <v>0.33500000000000002</v>
      </c>
      <c r="AT10" s="58">
        <f>'Tabela 9 '!AT10/'Tabela 9 '!AT$43</f>
        <v>0.34599999999999997</v>
      </c>
      <c r="AU10" s="58">
        <f>'Tabela 9 '!AU10/'Tabela 9 '!AU$43</f>
        <v>0.35099999999999998</v>
      </c>
      <c r="AV10" s="58">
        <f>'Tabela 9 '!AV10/'Tabela 9 '!AV$43</f>
        <v>0.19700000000000001</v>
      </c>
      <c r="AW10" s="58">
        <f>'Tabela 9 '!AW10/'Tabela 9 '!AW$43</f>
        <v>0.31</v>
      </c>
      <c r="AX10" s="58">
        <f>'Tabela 9 '!AX10/'Tabela 9 '!AX$43</f>
        <v>0.3</v>
      </c>
      <c r="AY10" s="58">
        <f>'Tabela 9 '!AY10/'Tabela 9 '!AY$43</f>
        <v>0.30599999999999999</v>
      </c>
      <c r="AZ10" s="58">
        <f>'Tabela 9 '!AZ10/'Tabela 9 '!AZ$43</f>
        <v>0.313</v>
      </c>
      <c r="BC10" s="21"/>
      <c r="BD10" s="21"/>
    </row>
    <row r="11" spans="1:56" ht="20.100000000000001" customHeight="1" x14ac:dyDescent="0.3">
      <c r="A11" s="13" t="s">
        <v>72</v>
      </c>
      <c r="B11" s="14">
        <v>421</v>
      </c>
      <c r="C11" s="15" t="s">
        <v>73</v>
      </c>
      <c r="D11" s="55">
        <f>'Tabela 9 '!D11/'Tabela 9 '!D$43</f>
        <v>0.05</v>
      </c>
      <c r="E11" s="55">
        <f>'Tabela 9 '!E11/'Tabela 9 '!E$43</f>
        <v>5.8999999999999997E-2</v>
      </c>
      <c r="F11" s="55">
        <f>'Tabela 9 '!F11/'Tabela 9 '!F$43</f>
        <v>7.0999999999999994E-2</v>
      </c>
      <c r="G11" s="55">
        <f>'Tabela 9 '!G11/'Tabela 9 '!G$43</f>
        <v>0.114</v>
      </c>
      <c r="H11" s="55">
        <f>'Tabela 9 '!H11/'Tabela 9 '!H$43</f>
        <v>7.9000000000000001E-2</v>
      </c>
      <c r="I11" s="55">
        <f>'Tabela 9 '!I11/'Tabela 9 '!I$43</f>
        <v>8.6999999999999994E-2</v>
      </c>
      <c r="J11" s="55">
        <f>'Tabela 9 '!J11/'Tabela 9 '!J$43</f>
        <v>6.9000000000000006E-2</v>
      </c>
      <c r="K11" s="55">
        <f>'Tabela 9 '!K11/'Tabela 9 '!K$43</f>
        <v>5.8000000000000003E-2</v>
      </c>
      <c r="L11" s="55">
        <f>'Tabela 9 '!L11/'Tabela 9 '!L$43</f>
        <v>0.109</v>
      </c>
      <c r="M11" s="55">
        <f>'Tabela 9 '!M11/'Tabela 9 '!M$43</f>
        <v>0.111</v>
      </c>
      <c r="N11" s="55">
        <f>'Tabela 9 '!N11/'Tabela 9 '!N$43</f>
        <v>0.09</v>
      </c>
      <c r="O11" s="55">
        <f>'Tabela 9 '!O11/'Tabela 9 '!O$43</f>
        <v>6.2E-2</v>
      </c>
      <c r="P11" s="55">
        <f>'Tabela 9 '!P11/'Tabela 9 '!P$43</f>
        <v>6.3E-2</v>
      </c>
      <c r="Q11" s="55">
        <f>'Tabela 9 '!Q11/'Tabela 9 '!Q$43</f>
        <v>0.05</v>
      </c>
      <c r="R11" s="55">
        <f>'Tabela 9 '!R11/'Tabela 9 '!R$43</f>
        <v>9.5000000000000001E-2</v>
      </c>
      <c r="S11" s="55">
        <f>'Tabela 9 '!S11/'Tabela 9 '!S$43</f>
        <v>0.109</v>
      </c>
      <c r="T11" s="55">
        <f>'Tabela 9 '!T11/'Tabela 9 '!T$43</f>
        <v>7.4999999999999997E-2</v>
      </c>
      <c r="U11" s="55">
        <f>'Tabela 9 '!U11/'Tabela 9 '!U$43</f>
        <v>8.5999999999999993E-2</v>
      </c>
      <c r="V11" s="55">
        <f>'Tabela 9 '!V11/'Tabela 9 '!V$43</f>
        <v>0.1</v>
      </c>
      <c r="W11" s="55">
        <f>'Tabela 9 '!W11/'Tabela 9 '!W$43</f>
        <v>9.0999999999999998E-2</v>
      </c>
      <c r="X11" s="55">
        <f>'Tabela 9 '!X11/'Tabela 9 '!X$43</f>
        <v>0.113</v>
      </c>
      <c r="Y11" s="55">
        <f>'Tabela 9 '!Y11/'Tabela 9 '!Y$43</f>
        <v>0.12</v>
      </c>
      <c r="Z11" s="55">
        <f>'Tabela 9 '!Z11/'Tabela 9 '!Z$43</f>
        <v>7.1999999999999995E-2</v>
      </c>
      <c r="AA11" s="55">
        <f>'Tabela 9 '!AA11/'Tabela 9 '!AA$43</f>
        <v>3.4000000000000002E-2</v>
      </c>
      <c r="AB11" s="55">
        <f>'Tabela 9 '!AB11/'Tabela 9 '!AB$43</f>
        <v>2.9000000000000001E-2</v>
      </c>
      <c r="AC11" s="55">
        <f>'Tabela 9 '!AC11/'Tabela 9 '!AC$43</f>
        <v>3.1E-2</v>
      </c>
      <c r="AD11" s="55">
        <f>'Tabela 9 '!AD11/'Tabela 9 '!AD$43</f>
        <v>7.1999999999999995E-2</v>
      </c>
      <c r="AE11" s="55">
        <f>'Tabela 9 '!AE11/'Tabela 9 '!AE$43</f>
        <v>5.7000000000000002E-2</v>
      </c>
      <c r="AF11" s="55">
        <f>'Tabela 9 '!AF11/'Tabela 9 '!AF$43</f>
        <v>0.129</v>
      </c>
      <c r="AG11" s="55">
        <f>'Tabela 9 '!AG11/'Tabela 9 '!AG$43</f>
        <v>8.4000000000000005E-2</v>
      </c>
      <c r="AH11" s="55">
        <f>'Tabela 9 '!AH11/'Tabela 9 '!AH$43</f>
        <v>9.0999999999999998E-2</v>
      </c>
      <c r="AI11" s="55">
        <f>'Tabela 9 '!AI11/'Tabela 9 '!AI$43</f>
        <v>0.17100000000000001</v>
      </c>
      <c r="AJ11" s="55">
        <f>'Tabela 9 '!AJ11/'Tabela 9 '!AJ$43</f>
        <v>0.125</v>
      </c>
      <c r="AK11" s="55">
        <f>'Tabela 9 '!AK11/'Tabela 9 '!AK$43</f>
        <v>7.6999999999999999E-2</v>
      </c>
      <c r="AL11" s="55">
        <f>'Tabela 9 '!AL11/'Tabela 9 '!AL$43</f>
        <v>9.9000000000000005E-2</v>
      </c>
      <c r="AM11" s="55">
        <f>'Tabela 9 '!AM11/'Tabela 9 '!AM$43</f>
        <v>5.8999999999999997E-2</v>
      </c>
      <c r="AN11" s="55">
        <f>'Tabela 9 '!AN11/'Tabela 9 '!AN$43</f>
        <v>0.10199999999999999</v>
      </c>
      <c r="AO11" s="56">
        <f>'Tabela 9 '!AO11/'Tabela 9 '!AO$43</f>
        <v>8.4000000000000005E-2</v>
      </c>
      <c r="AP11" s="55">
        <f>'Tabela 9 '!AP11/'Tabela 9 '!AP$43</f>
        <v>8.7999999999999995E-2</v>
      </c>
      <c r="AQ11" s="55">
        <f>'Tabela 9 '!AQ11/'Tabela 9 '!AQ$43</f>
        <v>7.0000000000000007E-2</v>
      </c>
      <c r="AR11" s="55">
        <f>'Tabela 9 '!AR11/'Tabela 9 '!AR$43</f>
        <v>8.6999999999999994E-2</v>
      </c>
      <c r="AS11" s="55">
        <f>'Tabela 9 '!AS11/'Tabela 9 '!AS$43</f>
        <v>8.3000000000000004E-2</v>
      </c>
      <c r="AT11" s="55">
        <f>'Tabela 9 '!AT11/'Tabela 9 '!AT$43</f>
        <v>0.10299999999999999</v>
      </c>
      <c r="AU11" s="55">
        <f>'Tabela 9 '!AU11/'Tabela 9 '!AU$43</f>
        <v>0.10199999999999999</v>
      </c>
      <c r="AV11" s="55">
        <f>'Tabela 9 '!AV11/'Tabela 9 '!AV$43</f>
        <v>8.3000000000000004E-2</v>
      </c>
      <c r="AW11" s="55">
        <f>'Tabela 9 '!AW11/'Tabela 9 '!AW$43</f>
        <v>8.5999999999999993E-2</v>
      </c>
      <c r="AX11" s="55">
        <f>'Tabela 9 '!AX11/'Tabela 9 '!AX$43</f>
        <v>8.5000000000000006E-2</v>
      </c>
      <c r="AY11" s="55">
        <f>'Tabela 9 '!AY11/'Tabela 9 '!AY$43</f>
        <v>8.5000000000000006E-2</v>
      </c>
      <c r="AZ11" s="57">
        <f>'Tabela 9 '!AZ11/'Tabela 9 '!AZ$43</f>
        <v>8.5000000000000006E-2</v>
      </c>
      <c r="BC11" s="18">
        <f t="shared" si="0"/>
        <v>1</v>
      </c>
      <c r="BD11" s="18">
        <f t="shared" si="1"/>
        <v>0</v>
      </c>
    </row>
    <row r="12" spans="1:56" ht="20.100000000000001" customHeight="1" x14ac:dyDescent="0.3">
      <c r="A12" s="13" t="s">
        <v>74</v>
      </c>
      <c r="B12" s="14">
        <v>422</v>
      </c>
      <c r="C12" s="15" t="s">
        <v>75</v>
      </c>
      <c r="D12" s="55">
        <f>'Tabela 9 '!D12/'Tabela 9 '!D$43</f>
        <v>1.2E-2</v>
      </c>
      <c r="E12" s="55">
        <f>'Tabela 9 '!E12/'Tabela 9 '!E$43</f>
        <v>0</v>
      </c>
      <c r="F12" s="55">
        <f>'Tabela 9 '!F12/'Tabela 9 '!F$43</f>
        <v>1E-3</v>
      </c>
      <c r="G12" s="55">
        <f>'Tabela 9 '!G12/'Tabela 9 '!G$43</f>
        <v>5.0999999999999997E-2</v>
      </c>
      <c r="H12" s="55">
        <f>'Tabela 9 '!H12/'Tabela 9 '!H$43</f>
        <v>3.0000000000000001E-3</v>
      </c>
      <c r="I12" s="55">
        <f>'Tabela 9 '!I12/'Tabela 9 '!I$43</f>
        <v>1E-3</v>
      </c>
      <c r="J12" s="55">
        <f>'Tabela 9 '!J12/'Tabela 9 '!J$43</f>
        <v>5.0000000000000001E-3</v>
      </c>
      <c r="K12" s="55">
        <f>'Tabela 9 '!K12/'Tabela 9 '!K$43</f>
        <v>2.7E-2</v>
      </c>
      <c r="L12" s="55">
        <f>'Tabela 9 '!L12/'Tabela 9 '!L$43</f>
        <v>3.6999999999999998E-2</v>
      </c>
      <c r="M12" s="55">
        <f>'Tabela 9 '!M12/'Tabela 9 '!M$43</f>
        <v>3.0000000000000001E-3</v>
      </c>
      <c r="N12" s="55">
        <f>'Tabela 9 '!N12/'Tabela 9 '!N$43</f>
        <v>3.0000000000000001E-3</v>
      </c>
      <c r="O12" s="55">
        <f>'Tabela 9 '!O12/'Tabela 9 '!O$43</f>
        <v>4.0000000000000001E-3</v>
      </c>
      <c r="P12" s="55">
        <f>'Tabela 9 '!P12/'Tabela 9 '!P$43</f>
        <v>1E-3</v>
      </c>
      <c r="Q12" s="55">
        <f>'Tabela 9 '!Q12/'Tabela 9 '!Q$43</f>
        <v>2E-3</v>
      </c>
      <c r="R12" s="55">
        <f>'Tabela 9 '!R12/'Tabela 9 '!R$43</f>
        <v>1.2E-2</v>
      </c>
      <c r="S12" s="55">
        <f>'Tabela 9 '!S12/'Tabela 9 '!S$43</f>
        <v>3.0000000000000001E-3</v>
      </c>
      <c r="T12" s="55">
        <f>'Tabela 9 '!T12/'Tabela 9 '!T$43</f>
        <v>1E-3</v>
      </c>
      <c r="U12" s="55">
        <f>'Tabela 9 '!U12/'Tabela 9 '!U$43</f>
        <v>3.0000000000000001E-3</v>
      </c>
      <c r="V12" s="55">
        <f>'Tabela 9 '!V12/'Tabela 9 '!V$43</f>
        <v>7.0000000000000001E-3</v>
      </c>
      <c r="W12" s="55">
        <f>'Tabela 9 '!W12/'Tabela 9 '!W$43</f>
        <v>3.0000000000000001E-3</v>
      </c>
      <c r="X12" s="55">
        <f>'Tabela 9 '!X12/'Tabela 9 '!X$43</f>
        <v>1E-3</v>
      </c>
      <c r="Y12" s="55">
        <f>'Tabela 9 '!Y12/'Tabela 9 '!Y$43</f>
        <v>1.2999999999999999E-2</v>
      </c>
      <c r="Z12" s="55">
        <f>'Tabela 9 '!Z12/'Tabela 9 '!Z$43</f>
        <v>2.3E-2</v>
      </c>
      <c r="AA12" s="55">
        <f>'Tabela 9 '!AA12/'Tabela 9 '!AA$43</f>
        <v>1E-3</v>
      </c>
      <c r="AB12" s="55">
        <f>'Tabela 9 '!AB12/'Tabela 9 '!AB$43</f>
        <v>1E-3</v>
      </c>
      <c r="AC12" s="55">
        <f>'Tabela 9 '!AC12/'Tabela 9 '!AC$43</f>
        <v>4.7E-2</v>
      </c>
      <c r="AD12" s="55">
        <f>'Tabela 9 '!AD12/'Tabela 9 '!AD$43</f>
        <v>2E-3</v>
      </c>
      <c r="AE12" s="55">
        <f>'Tabela 9 '!AE12/'Tabela 9 '!AE$43</f>
        <v>1E-3</v>
      </c>
      <c r="AF12" s="55">
        <f>'Tabela 9 '!AF12/'Tabela 9 '!AF$43</f>
        <v>1E-3</v>
      </c>
      <c r="AG12" s="55">
        <f>'Tabela 9 '!AG12/'Tabela 9 '!AG$43</f>
        <v>2E-3</v>
      </c>
      <c r="AH12" s="55">
        <f>'Tabela 9 '!AH12/'Tabela 9 '!AH$43</f>
        <v>3.0000000000000001E-3</v>
      </c>
      <c r="AI12" s="55">
        <f>'Tabela 9 '!AI12/'Tabela 9 '!AI$43</f>
        <v>6.0000000000000001E-3</v>
      </c>
      <c r="AJ12" s="55">
        <f>'Tabela 9 '!AJ12/'Tabela 9 '!AJ$43</f>
        <v>4.0000000000000001E-3</v>
      </c>
      <c r="AK12" s="55">
        <f>'Tabela 9 '!AK12/'Tabela 9 '!AK$43</f>
        <v>2E-3</v>
      </c>
      <c r="AL12" s="55">
        <f>'Tabela 9 '!AL12/'Tabela 9 '!AL$43</f>
        <v>8.0000000000000002E-3</v>
      </c>
      <c r="AM12" s="55">
        <f>'Tabela 9 '!AM12/'Tabela 9 '!AM$43</f>
        <v>1E-3</v>
      </c>
      <c r="AN12" s="55">
        <f>'Tabela 9 '!AN12/'Tabela 9 '!AN$43</f>
        <v>1E-3</v>
      </c>
      <c r="AO12" s="56">
        <f>'Tabela 9 '!AO12/'Tabela 9 '!AO$43</f>
        <v>6.0000000000000001E-3</v>
      </c>
      <c r="AP12" s="55">
        <f>'Tabela 9 '!AP12/'Tabela 9 '!AP$43</f>
        <v>1E-3</v>
      </c>
      <c r="AQ12" s="55">
        <f>'Tabela 9 '!AQ12/'Tabela 9 '!AQ$43</f>
        <v>8.0000000000000002E-3</v>
      </c>
      <c r="AR12" s="55">
        <f>'Tabela 9 '!AR12/'Tabela 9 '!AR$43</f>
        <v>3.2000000000000001E-2</v>
      </c>
      <c r="AS12" s="55">
        <f>'Tabela 9 '!AS12/'Tabela 9 '!AS$43</f>
        <v>1E-3</v>
      </c>
      <c r="AT12" s="55">
        <f>'Tabela 9 '!AT12/'Tabela 9 '!AT$43</f>
        <v>3.0000000000000001E-3</v>
      </c>
      <c r="AU12" s="55">
        <f>'Tabela 9 '!AU12/'Tabela 9 '!AU$43</f>
        <v>1.2E-2</v>
      </c>
      <c r="AV12" s="55">
        <f>'Tabela 9 '!AV12/'Tabela 9 '!AV$43</f>
        <v>3.0000000000000001E-3</v>
      </c>
      <c r="AW12" s="55">
        <f>'Tabela 9 '!AW12/'Tabela 9 '!AW$43</f>
        <v>7.0000000000000001E-3</v>
      </c>
      <c r="AX12" s="55">
        <f>'Tabela 9 '!AX12/'Tabela 9 '!AX$43</f>
        <v>1E-3</v>
      </c>
      <c r="AY12" s="55">
        <f>'Tabela 9 '!AY12/'Tabela 9 '!AY$43</f>
        <v>5.0000000000000001E-3</v>
      </c>
      <c r="AZ12" s="57">
        <f>'Tabela 9 '!AZ12/'Tabela 9 '!AZ$43</f>
        <v>6.0000000000000001E-3</v>
      </c>
      <c r="BC12" s="18">
        <f t="shared" si="0"/>
        <v>0</v>
      </c>
      <c r="BD12" s="18">
        <f t="shared" si="1"/>
        <v>0</v>
      </c>
    </row>
    <row r="13" spans="1:56" ht="20.100000000000001" customHeight="1" x14ac:dyDescent="0.3">
      <c r="A13" s="13" t="s">
        <v>76</v>
      </c>
      <c r="B13" s="14">
        <v>423</v>
      </c>
      <c r="C13" s="15" t="s">
        <v>77</v>
      </c>
      <c r="D13" s="55">
        <f>'Tabela 9 '!D13/'Tabela 9 '!D$43</f>
        <v>7.0000000000000007E-2</v>
      </c>
      <c r="E13" s="55">
        <f>'Tabela 9 '!E13/'Tabela 9 '!E$43</f>
        <v>9.0999999999999998E-2</v>
      </c>
      <c r="F13" s="55">
        <f>'Tabela 9 '!F13/'Tabela 9 '!F$43</f>
        <v>0.108</v>
      </c>
      <c r="G13" s="55">
        <f>'Tabela 9 '!G13/'Tabela 9 '!G$43</f>
        <v>7.2999999999999995E-2</v>
      </c>
      <c r="H13" s="55">
        <f>'Tabela 9 '!H13/'Tabela 9 '!H$43</f>
        <v>8.1000000000000003E-2</v>
      </c>
      <c r="I13" s="55">
        <f>'Tabela 9 '!I13/'Tabela 9 '!I$43</f>
        <v>9.1999999999999998E-2</v>
      </c>
      <c r="J13" s="55">
        <f>'Tabela 9 '!J13/'Tabela 9 '!J$43</f>
        <v>6.2E-2</v>
      </c>
      <c r="K13" s="55">
        <f>'Tabela 9 '!K13/'Tabela 9 '!K$43</f>
        <v>0.16</v>
      </c>
      <c r="L13" s="55">
        <f>'Tabela 9 '!L13/'Tabela 9 '!L$43</f>
        <v>0.17399999999999999</v>
      </c>
      <c r="M13" s="55">
        <f>'Tabela 9 '!M13/'Tabela 9 '!M$43</f>
        <v>5.8000000000000003E-2</v>
      </c>
      <c r="N13" s="55">
        <f>'Tabela 9 '!N13/'Tabela 9 '!N$43</f>
        <v>5.8999999999999997E-2</v>
      </c>
      <c r="O13" s="55">
        <f>'Tabela 9 '!O13/'Tabela 9 '!O$43</f>
        <v>0.155</v>
      </c>
      <c r="P13" s="55">
        <f>'Tabela 9 '!P13/'Tabela 9 '!P$43</f>
        <v>0.112</v>
      </c>
      <c r="Q13" s="55">
        <f>'Tabela 9 '!Q13/'Tabela 9 '!Q$43</f>
        <v>6.4000000000000001E-2</v>
      </c>
      <c r="R13" s="55">
        <f>'Tabela 9 '!R13/'Tabela 9 '!R$43</f>
        <v>7.4999999999999997E-2</v>
      </c>
      <c r="S13" s="55">
        <f>'Tabela 9 '!S13/'Tabela 9 '!S$43</f>
        <v>0.111</v>
      </c>
      <c r="T13" s="55">
        <f>'Tabela 9 '!T13/'Tabela 9 '!T$43</f>
        <v>0.193</v>
      </c>
      <c r="U13" s="55">
        <f>'Tabela 9 '!U13/'Tabela 9 '!U$43</f>
        <v>6.9000000000000006E-2</v>
      </c>
      <c r="V13" s="55">
        <f>'Tabela 9 '!V13/'Tabela 9 '!V$43</f>
        <v>7.4999999999999997E-2</v>
      </c>
      <c r="W13" s="55">
        <f>'Tabela 9 '!W13/'Tabela 9 '!W$43</f>
        <v>0.20200000000000001</v>
      </c>
      <c r="X13" s="55">
        <f>'Tabela 9 '!X13/'Tabela 9 '!X$43</f>
        <v>0.19900000000000001</v>
      </c>
      <c r="Y13" s="55">
        <f>'Tabela 9 '!Y13/'Tabela 9 '!Y$43</f>
        <v>0.1</v>
      </c>
      <c r="Z13" s="55">
        <f>'Tabela 9 '!Z13/'Tabela 9 '!Z$43</f>
        <v>6.0999999999999999E-2</v>
      </c>
      <c r="AA13" s="55">
        <f>'Tabela 9 '!AA13/'Tabela 9 '!AA$43</f>
        <v>0.16500000000000001</v>
      </c>
      <c r="AB13" s="55">
        <f>'Tabela 9 '!AB13/'Tabela 9 '!AB$43</f>
        <v>6.9000000000000006E-2</v>
      </c>
      <c r="AC13" s="55">
        <f>'Tabela 9 '!AC13/'Tabela 9 '!AC$43</f>
        <v>0.13500000000000001</v>
      </c>
      <c r="AD13" s="55">
        <f>'Tabela 9 '!AD13/'Tabela 9 '!AD$43</f>
        <v>0.127</v>
      </c>
      <c r="AE13" s="55">
        <f>'Tabela 9 '!AE13/'Tabela 9 '!AE$43</f>
        <v>3.4000000000000002E-2</v>
      </c>
      <c r="AF13" s="55">
        <f>'Tabela 9 '!AF13/'Tabela 9 '!AF$43</f>
        <v>4.1000000000000002E-2</v>
      </c>
      <c r="AG13" s="55">
        <f>'Tabela 9 '!AG13/'Tabela 9 '!AG$43</f>
        <v>0.106</v>
      </c>
      <c r="AH13" s="55">
        <f>'Tabela 9 '!AH13/'Tabela 9 '!AH$43</f>
        <v>7.9000000000000001E-2</v>
      </c>
      <c r="AI13" s="55">
        <f>'Tabela 9 '!AI13/'Tabela 9 '!AI$43</f>
        <v>0.122</v>
      </c>
      <c r="AJ13" s="55">
        <f>'Tabela 9 '!AJ13/'Tabela 9 '!AJ$43</f>
        <v>8.2000000000000003E-2</v>
      </c>
      <c r="AK13" s="55">
        <f>'Tabela 9 '!AK13/'Tabela 9 '!AK$43</f>
        <v>9.0999999999999998E-2</v>
      </c>
      <c r="AL13" s="55">
        <f>'Tabela 9 '!AL13/'Tabela 9 '!AL$43</f>
        <v>0.11600000000000001</v>
      </c>
      <c r="AM13" s="55">
        <f>'Tabela 9 '!AM13/'Tabela 9 '!AM$43</f>
        <v>0.114</v>
      </c>
      <c r="AN13" s="55">
        <f>'Tabela 9 '!AN13/'Tabela 9 '!AN$43</f>
        <v>7.6999999999999999E-2</v>
      </c>
      <c r="AO13" s="56">
        <f>'Tabela 9 '!AO13/'Tabela 9 '!AO$43</f>
        <v>9.0999999999999998E-2</v>
      </c>
      <c r="AP13" s="55">
        <f>'Tabela 9 '!AP13/'Tabela 9 '!AP$43</f>
        <v>0.115</v>
      </c>
      <c r="AQ13" s="55">
        <f>'Tabela 9 '!AQ13/'Tabela 9 '!AQ$43</f>
        <v>0.107</v>
      </c>
      <c r="AR13" s="55">
        <f>'Tabela 9 '!AR13/'Tabela 9 '!AR$43</f>
        <v>8.8999999999999996E-2</v>
      </c>
      <c r="AS13" s="55">
        <f>'Tabela 9 '!AS13/'Tabela 9 '!AS$43</f>
        <v>0.108</v>
      </c>
      <c r="AT13" s="55">
        <f>'Tabela 9 '!AT13/'Tabela 9 '!AT$43</f>
        <v>6.3E-2</v>
      </c>
      <c r="AU13" s="55">
        <f>'Tabela 9 '!AU13/'Tabela 9 '!AU$43</f>
        <v>0.125</v>
      </c>
      <c r="AV13" s="55">
        <f>'Tabela 9 '!AV13/'Tabela 9 '!AV$43</f>
        <v>3.5999999999999997E-2</v>
      </c>
      <c r="AW13" s="55">
        <f>'Tabela 9 '!AW13/'Tabela 9 '!AW$43</f>
        <v>8.6999999999999994E-2</v>
      </c>
      <c r="AX13" s="55">
        <f>'Tabela 9 '!AX13/'Tabela 9 '!AX$43</f>
        <v>3.7999999999999999E-2</v>
      </c>
      <c r="AY13" s="55">
        <f>'Tabela 9 '!AY13/'Tabela 9 '!AY$43</f>
        <v>7.0000000000000007E-2</v>
      </c>
      <c r="AZ13" s="57">
        <f>'Tabela 9 '!AZ13/'Tabela 9 '!AZ$43</f>
        <v>7.9000000000000001E-2</v>
      </c>
      <c r="BC13" s="18">
        <f t="shared" si="0"/>
        <v>1</v>
      </c>
      <c r="BD13" s="18">
        <f t="shared" si="1"/>
        <v>0</v>
      </c>
    </row>
    <row r="14" spans="1:56" ht="20.100000000000001" customHeight="1" x14ac:dyDescent="0.3">
      <c r="A14" s="13" t="s">
        <v>78</v>
      </c>
      <c r="B14" s="14">
        <v>424</v>
      </c>
      <c r="C14" s="15" t="s">
        <v>79</v>
      </c>
      <c r="D14" s="55">
        <f>'Tabela 9 '!D14/'Tabela 9 '!D$43</f>
        <v>6.8000000000000005E-2</v>
      </c>
      <c r="E14" s="55">
        <f>'Tabela 9 '!E14/'Tabela 9 '!E$43</f>
        <v>3.5999999999999997E-2</v>
      </c>
      <c r="F14" s="55">
        <f>'Tabela 9 '!F14/'Tabela 9 '!F$43</f>
        <v>8.7999999999999995E-2</v>
      </c>
      <c r="G14" s="55">
        <f>'Tabela 9 '!G14/'Tabela 9 '!G$43</f>
        <v>9.5000000000000001E-2</v>
      </c>
      <c r="H14" s="55">
        <f>'Tabela 9 '!H14/'Tabela 9 '!H$43</f>
        <v>0.16700000000000001</v>
      </c>
      <c r="I14" s="55">
        <f>'Tabela 9 '!I14/'Tabela 9 '!I$43</f>
        <v>4.8000000000000001E-2</v>
      </c>
      <c r="J14" s="55">
        <f>'Tabela 9 '!J14/'Tabela 9 '!J$43</f>
        <v>0.182</v>
      </c>
      <c r="K14" s="55">
        <f>'Tabela 9 '!K14/'Tabela 9 '!K$43</f>
        <v>7.2999999999999995E-2</v>
      </c>
      <c r="L14" s="55">
        <f>'Tabela 9 '!L14/'Tabela 9 '!L$43</f>
        <v>3.0000000000000001E-3</v>
      </c>
      <c r="M14" s="55">
        <f>'Tabela 9 '!M14/'Tabela 9 '!M$43</f>
        <v>7.8E-2</v>
      </c>
      <c r="N14" s="55">
        <f>'Tabela 9 '!N14/'Tabela 9 '!N$43</f>
        <v>8.5000000000000006E-2</v>
      </c>
      <c r="O14" s="55">
        <f>'Tabela 9 '!O14/'Tabela 9 '!O$43</f>
        <v>9.7000000000000003E-2</v>
      </c>
      <c r="P14" s="55">
        <f>'Tabela 9 '!P14/'Tabela 9 '!P$43</f>
        <v>8.4000000000000005E-2</v>
      </c>
      <c r="Q14" s="55">
        <f>'Tabela 9 '!Q14/'Tabela 9 '!Q$43</f>
        <v>0.11899999999999999</v>
      </c>
      <c r="R14" s="55">
        <f>'Tabela 9 '!R14/'Tabela 9 '!R$43</f>
        <v>2.1999999999999999E-2</v>
      </c>
      <c r="S14" s="55">
        <f>'Tabela 9 '!S14/'Tabela 9 '!S$43</f>
        <v>3.5999999999999997E-2</v>
      </c>
      <c r="T14" s="55">
        <f>'Tabela 9 '!T14/'Tabela 9 '!T$43</f>
        <v>3.5999999999999997E-2</v>
      </c>
      <c r="U14" s="55">
        <f>'Tabela 9 '!U14/'Tabela 9 '!U$43</f>
        <v>6.0999999999999999E-2</v>
      </c>
      <c r="V14" s="55">
        <f>'Tabela 9 '!V14/'Tabela 9 '!V$43</f>
        <v>4.9000000000000002E-2</v>
      </c>
      <c r="W14" s="55">
        <f>'Tabela 9 '!W14/'Tabela 9 '!W$43</f>
        <v>2E-3</v>
      </c>
      <c r="X14" s="55">
        <f>'Tabela 9 '!X14/'Tabela 9 '!X$43</f>
        <v>8.6999999999999994E-2</v>
      </c>
      <c r="Y14" s="55">
        <f>'Tabela 9 '!Y14/'Tabela 9 '!Y$43</f>
        <v>0.112</v>
      </c>
      <c r="Z14" s="55">
        <f>'Tabela 9 '!Z14/'Tabela 9 '!Z$43</f>
        <v>5.8999999999999997E-2</v>
      </c>
      <c r="AA14" s="55">
        <f>'Tabela 9 '!AA14/'Tabela 9 '!AA$43</f>
        <v>5.2999999999999999E-2</v>
      </c>
      <c r="AB14" s="55">
        <f>'Tabela 9 '!AB14/'Tabela 9 '!AB$43</f>
        <v>7.2999999999999995E-2</v>
      </c>
      <c r="AC14" s="55">
        <f>'Tabela 9 '!AC14/'Tabela 9 '!AC$43</f>
        <v>4.3999999999999997E-2</v>
      </c>
      <c r="AD14" s="55">
        <f>'Tabela 9 '!AD14/'Tabela 9 '!AD$43</f>
        <v>4.3999999999999997E-2</v>
      </c>
      <c r="AE14" s="55">
        <f>'Tabela 9 '!AE14/'Tabela 9 '!AE$43</f>
        <v>0.17100000000000001</v>
      </c>
      <c r="AF14" s="55">
        <f>'Tabela 9 '!AF14/'Tabela 9 '!AF$43</f>
        <v>5.8000000000000003E-2</v>
      </c>
      <c r="AG14" s="55">
        <f>'Tabela 9 '!AG14/'Tabela 9 '!AG$43</f>
        <v>7.3999999999999996E-2</v>
      </c>
      <c r="AH14" s="55">
        <f>'Tabela 9 '!AH14/'Tabela 9 '!AH$43</f>
        <v>3.7999999999999999E-2</v>
      </c>
      <c r="AI14" s="55">
        <f>'Tabela 9 '!AI14/'Tabela 9 '!AI$43</f>
        <v>3.7999999999999999E-2</v>
      </c>
      <c r="AJ14" s="55">
        <f>'Tabela 9 '!AJ14/'Tabela 9 '!AJ$43</f>
        <v>3.9E-2</v>
      </c>
      <c r="AK14" s="55">
        <f>'Tabela 9 '!AK14/'Tabela 9 '!AK$43</f>
        <v>0.02</v>
      </c>
      <c r="AL14" s="55">
        <f>'Tabela 9 '!AL14/'Tabela 9 '!AL$43</f>
        <v>1.4999999999999999E-2</v>
      </c>
      <c r="AM14" s="55">
        <f>'Tabela 9 '!AM14/'Tabela 9 '!AM$43</f>
        <v>0.06</v>
      </c>
      <c r="AN14" s="55">
        <f>'Tabela 9 '!AN14/'Tabela 9 '!AN$43</f>
        <v>0.13</v>
      </c>
      <c r="AO14" s="56">
        <f>'Tabela 9 '!AO14/'Tabela 9 '!AO$43</f>
        <v>7.5999999999999998E-2</v>
      </c>
      <c r="AP14" s="55">
        <f>'Tabela 9 '!AP14/'Tabela 9 '!AP$43</f>
        <v>5.2999999999999999E-2</v>
      </c>
      <c r="AQ14" s="55">
        <f>'Tabela 9 '!AQ14/'Tabela 9 '!AQ$43</f>
        <v>7.0000000000000007E-2</v>
      </c>
      <c r="AR14" s="55">
        <f>'Tabela 9 '!AR14/'Tabela 9 '!AR$43</f>
        <v>9.4E-2</v>
      </c>
      <c r="AS14" s="55">
        <f>'Tabela 9 '!AS14/'Tabela 9 '!AS$43</f>
        <v>7.9000000000000001E-2</v>
      </c>
      <c r="AT14" s="55">
        <f>'Tabela 9 '!AT14/'Tabela 9 '!AT$43</f>
        <v>0.112</v>
      </c>
      <c r="AU14" s="55">
        <f>'Tabela 9 '!AU14/'Tabela 9 '!AU$43</f>
        <v>7.0000000000000007E-2</v>
      </c>
      <c r="AV14" s="55">
        <f>'Tabela 9 '!AV14/'Tabela 9 '!AV$43</f>
        <v>3.5000000000000003E-2</v>
      </c>
      <c r="AW14" s="55">
        <f>'Tabela 9 '!AW14/'Tabela 9 '!AW$43</f>
        <v>6.9000000000000006E-2</v>
      </c>
      <c r="AX14" s="55">
        <f>'Tabela 9 '!AX14/'Tabela 9 '!AX$43</f>
        <v>0.14699999999999999</v>
      </c>
      <c r="AY14" s="55">
        <f>'Tabela 9 '!AY14/'Tabela 9 '!AY$43</f>
        <v>9.7000000000000003E-2</v>
      </c>
      <c r="AZ14" s="57">
        <f>'Tabela 9 '!AZ14/'Tabela 9 '!AZ$43</f>
        <v>8.6999999999999994E-2</v>
      </c>
      <c r="BC14" s="18">
        <f t="shared" si="0"/>
        <v>1</v>
      </c>
      <c r="BD14" s="18">
        <f t="shared" si="1"/>
        <v>0</v>
      </c>
    </row>
    <row r="15" spans="1:56" ht="20.100000000000001" customHeight="1" x14ac:dyDescent="0.3">
      <c r="A15" s="13" t="s">
        <v>80</v>
      </c>
      <c r="B15" s="14">
        <v>425</v>
      </c>
      <c r="C15" s="15" t="s">
        <v>81</v>
      </c>
      <c r="D15" s="55">
        <f>'Tabela 9 '!D15/'Tabela 9 '!D$43</f>
        <v>2.4E-2</v>
      </c>
      <c r="E15" s="55">
        <f>'Tabela 9 '!E15/'Tabela 9 '!E$43</f>
        <v>5.0999999999999997E-2</v>
      </c>
      <c r="F15" s="55">
        <f>'Tabela 9 '!F15/'Tabela 9 '!F$43</f>
        <v>4.5999999999999999E-2</v>
      </c>
      <c r="G15" s="55">
        <f>'Tabela 9 '!G15/'Tabela 9 '!G$43</f>
        <v>8.0000000000000002E-3</v>
      </c>
      <c r="H15" s="55">
        <f>'Tabela 9 '!H15/'Tabela 9 '!H$43</f>
        <v>4.2000000000000003E-2</v>
      </c>
      <c r="I15" s="55">
        <f>'Tabela 9 '!I15/'Tabela 9 '!I$43</f>
        <v>5.0999999999999997E-2</v>
      </c>
      <c r="J15" s="55">
        <f>'Tabela 9 '!J15/'Tabela 9 '!J$43</f>
        <v>2.1000000000000001E-2</v>
      </c>
      <c r="K15" s="55">
        <f>'Tabela 9 '!K15/'Tabela 9 '!K$43</f>
        <v>6.4000000000000001E-2</v>
      </c>
      <c r="L15" s="55">
        <f>'Tabela 9 '!L15/'Tabela 9 '!L$43</f>
        <v>0.11899999999999999</v>
      </c>
      <c r="M15" s="55">
        <f>'Tabela 9 '!M15/'Tabela 9 '!M$43</f>
        <v>2.1000000000000001E-2</v>
      </c>
      <c r="N15" s="55">
        <f>'Tabela 9 '!N15/'Tabela 9 '!N$43</f>
        <v>4.1000000000000002E-2</v>
      </c>
      <c r="O15" s="55">
        <f>'Tabela 9 '!O15/'Tabela 9 '!O$43</f>
        <v>8.9999999999999993E-3</v>
      </c>
      <c r="P15" s="55">
        <f>'Tabela 9 '!P15/'Tabela 9 '!P$43</f>
        <v>8.9999999999999993E-3</v>
      </c>
      <c r="Q15" s="55">
        <f>'Tabela 9 '!Q15/'Tabela 9 '!Q$43</f>
        <v>0.04</v>
      </c>
      <c r="R15" s="55">
        <f>'Tabela 9 '!R15/'Tabela 9 '!R$43</f>
        <v>6.7000000000000004E-2</v>
      </c>
      <c r="S15" s="55">
        <f>'Tabela 9 '!S15/'Tabela 9 '!S$43</f>
        <v>0.05</v>
      </c>
      <c r="T15" s="55">
        <f>'Tabela 9 '!T15/'Tabela 9 '!T$43</f>
        <v>6.0000000000000001E-3</v>
      </c>
      <c r="U15" s="55">
        <f>'Tabela 9 '!U15/'Tabela 9 '!U$43</f>
        <v>2.7E-2</v>
      </c>
      <c r="V15" s="55">
        <f>'Tabela 9 '!V15/'Tabela 9 '!V$43</f>
        <v>1.4E-2</v>
      </c>
      <c r="W15" s="55">
        <f>'Tabela 9 '!W15/'Tabela 9 '!W$43</f>
        <v>2.5000000000000001E-2</v>
      </c>
      <c r="X15" s="55">
        <f>'Tabela 9 '!X15/'Tabela 9 '!X$43</f>
        <v>0.106</v>
      </c>
      <c r="Y15" s="55">
        <f>'Tabela 9 '!Y15/'Tabela 9 '!Y$43</f>
        <v>5.8999999999999997E-2</v>
      </c>
      <c r="Z15" s="55">
        <f>'Tabela 9 '!Z15/'Tabela 9 '!Z$43</f>
        <v>4.4999999999999998E-2</v>
      </c>
      <c r="AA15" s="55">
        <f>'Tabela 9 '!AA15/'Tabela 9 '!AA$43</f>
        <v>6.9000000000000006E-2</v>
      </c>
      <c r="AB15" s="55">
        <f>'Tabela 9 '!AB15/'Tabela 9 '!AB$43</f>
        <v>1.4E-2</v>
      </c>
      <c r="AC15" s="55">
        <f>'Tabela 9 '!AC15/'Tabela 9 '!AC$43</f>
        <v>1.7000000000000001E-2</v>
      </c>
      <c r="AD15" s="55">
        <f>'Tabela 9 '!AD15/'Tabela 9 '!AD$43</f>
        <v>8.4000000000000005E-2</v>
      </c>
      <c r="AE15" s="55">
        <f>'Tabela 9 '!AE15/'Tabela 9 '!AE$43</f>
        <v>5.3999999999999999E-2</v>
      </c>
      <c r="AF15" s="55">
        <f>'Tabela 9 '!AF15/'Tabela 9 '!AF$43</f>
        <v>5.0000000000000001E-3</v>
      </c>
      <c r="AG15" s="55">
        <f>'Tabela 9 '!AG15/'Tabela 9 '!AG$43</f>
        <v>2.3E-2</v>
      </c>
      <c r="AH15" s="55">
        <f>'Tabela 9 '!AH15/'Tabela 9 '!AH$43</f>
        <v>3.4000000000000002E-2</v>
      </c>
      <c r="AI15" s="55">
        <f>'Tabela 9 '!AI15/'Tabela 9 '!AI$43</f>
        <v>2.5999999999999999E-2</v>
      </c>
      <c r="AJ15" s="55">
        <f>'Tabela 9 '!AJ15/'Tabela 9 '!AJ$43</f>
        <v>2.3E-2</v>
      </c>
      <c r="AK15" s="55">
        <f>'Tabela 9 '!AK15/'Tabela 9 '!AK$43</f>
        <v>1.7000000000000001E-2</v>
      </c>
      <c r="AL15" s="55">
        <f>'Tabela 9 '!AL15/'Tabela 9 '!AL$43</f>
        <v>1.9E-2</v>
      </c>
      <c r="AM15" s="55">
        <f>'Tabela 9 '!AM15/'Tabela 9 '!AM$43</f>
        <v>1.2999999999999999E-2</v>
      </c>
      <c r="AN15" s="55">
        <f>'Tabela 9 '!AN15/'Tabela 9 '!AN$43</f>
        <v>1.7000000000000001E-2</v>
      </c>
      <c r="AO15" s="56">
        <f>'Tabela 9 '!AO15/'Tabela 9 '!AO$43</f>
        <v>3.4000000000000002E-2</v>
      </c>
      <c r="AP15" s="55">
        <f>'Tabela 9 '!AP15/'Tabela 9 '!AP$43</f>
        <v>1.0999999999999999E-2</v>
      </c>
      <c r="AQ15" s="55">
        <f>'Tabela 9 '!AQ15/'Tabela 9 '!AQ$43</f>
        <v>9.6000000000000002E-2</v>
      </c>
      <c r="AR15" s="55">
        <f>'Tabela 9 '!AR15/'Tabela 9 '!AR$43</f>
        <v>2.7E-2</v>
      </c>
      <c r="AS15" s="55">
        <f>'Tabela 9 '!AS15/'Tabela 9 '!AS$43</f>
        <v>4.1000000000000002E-2</v>
      </c>
      <c r="AT15" s="55">
        <f>'Tabela 9 '!AT15/'Tabela 9 '!AT$43</f>
        <v>4.2000000000000003E-2</v>
      </c>
      <c r="AU15" s="55">
        <f>'Tabela 9 '!AU15/'Tabela 9 '!AU$43</f>
        <v>2.1000000000000001E-2</v>
      </c>
      <c r="AV15" s="55">
        <f>'Tabela 9 '!AV15/'Tabela 9 '!AV$43</f>
        <v>8.0000000000000002E-3</v>
      </c>
      <c r="AW15" s="55">
        <f>'Tabela 9 '!AW15/'Tabela 9 '!AW$43</f>
        <v>3.6999999999999998E-2</v>
      </c>
      <c r="AX15" s="55">
        <f>'Tabela 9 '!AX15/'Tabela 9 '!AX$43</f>
        <v>5.0000000000000001E-3</v>
      </c>
      <c r="AY15" s="55">
        <f>'Tabela 9 '!AY15/'Tabela 9 '!AY$43</f>
        <v>2.5999999999999999E-2</v>
      </c>
      <c r="AZ15" s="57">
        <f>'Tabela 9 '!AZ15/'Tabela 9 '!AZ$43</f>
        <v>0.03</v>
      </c>
      <c r="BC15" s="18">
        <f t="shared" si="0"/>
        <v>0</v>
      </c>
      <c r="BD15" s="18">
        <f t="shared" si="1"/>
        <v>0</v>
      </c>
    </row>
    <row r="16" spans="1:56" ht="20.100000000000001" customHeight="1" x14ac:dyDescent="0.3">
      <c r="A16" s="13" t="s">
        <v>82</v>
      </c>
      <c r="B16" s="14">
        <v>426</v>
      </c>
      <c r="C16" s="15" t="s">
        <v>83</v>
      </c>
      <c r="D16" s="55">
        <f>'Tabela 9 '!D16/'Tabela 9 '!D$43</f>
        <v>0.03</v>
      </c>
      <c r="E16" s="55">
        <f>'Tabela 9 '!E16/'Tabela 9 '!E$43</f>
        <v>2.4E-2</v>
      </c>
      <c r="F16" s="55">
        <f>'Tabela 9 '!F16/'Tabela 9 '!F$43</f>
        <v>1.9E-2</v>
      </c>
      <c r="G16" s="55">
        <f>'Tabela 9 '!G16/'Tabela 9 '!G$43</f>
        <v>3.1E-2</v>
      </c>
      <c r="H16" s="55">
        <f>'Tabela 9 '!H16/'Tabela 9 '!H$43</f>
        <v>3.7999999999999999E-2</v>
      </c>
      <c r="I16" s="55">
        <f>'Tabela 9 '!I16/'Tabela 9 '!I$43</f>
        <v>3.6999999999999998E-2</v>
      </c>
      <c r="J16" s="55">
        <f>'Tabela 9 '!J16/'Tabela 9 '!J$43</f>
        <v>2.8000000000000001E-2</v>
      </c>
      <c r="K16" s="55">
        <f>'Tabela 9 '!K16/'Tabela 9 '!K$43</f>
        <v>2.1000000000000001E-2</v>
      </c>
      <c r="L16" s="55">
        <f>'Tabela 9 '!L16/'Tabela 9 '!L$43</f>
        <v>2.7E-2</v>
      </c>
      <c r="M16" s="55">
        <f>'Tabela 9 '!M16/'Tabela 9 '!M$43</f>
        <v>2.1999999999999999E-2</v>
      </c>
      <c r="N16" s="55">
        <f>'Tabela 9 '!N16/'Tabela 9 '!N$43</f>
        <v>0.06</v>
      </c>
      <c r="O16" s="55">
        <f>'Tabela 9 '!O16/'Tabela 9 '!O$43</f>
        <v>1.7999999999999999E-2</v>
      </c>
      <c r="P16" s="55">
        <f>'Tabela 9 '!P16/'Tabela 9 '!P$43</f>
        <v>2.7E-2</v>
      </c>
      <c r="Q16" s="55">
        <f>'Tabela 9 '!Q16/'Tabela 9 '!Q$43</f>
        <v>3.1E-2</v>
      </c>
      <c r="R16" s="55">
        <f>'Tabela 9 '!R16/'Tabela 9 '!R$43</f>
        <v>1.4999999999999999E-2</v>
      </c>
      <c r="S16" s="55">
        <f>'Tabela 9 '!S16/'Tabela 9 '!S$43</f>
        <v>1.6E-2</v>
      </c>
      <c r="T16" s="55">
        <f>'Tabela 9 '!T16/'Tabela 9 '!T$43</f>
        <v>2.9000000000000001E-2</v>
      </c>
      <c r="U16" s="55">
        <f>'Tabela 9 '!U16/'Tabela 9 '!U$43</f>
        <v>2.3E-2</v>
      </c>
      <c r="V16" s="55">
        <f>'Tabela 9 '!V16/'Tabela 9 '!V$43</f>
        <v>2.7E-2</v>
      </c>
      <c r="W16" s="55">
        <f>'Tabela 9 '!W16/'Tabela 9 '!W$43</f>
        <v>3.4000000000000002E-2</v>
      </c>
      <c r="X16" s="55">
        <f>'Tabela 9 '!X16/'Tabela 9 '!X$43</f>
        <v>4.3999999999999997E-2</v>
      </c>
      <c r="Y16" s="55">
        <f>'Tabela 9 '!Y16/'Tabela 9 '!Y$43</f>
        <v>0.05</v>
      </c>
      <c r="Z16" s="55">
        <f>'Tabela 9 '!Z16/'Tabela 9 '!Z$43</f>
        <v>2.9000000000000001E-2</v>
      </c>
      <c r="AA16" s="55">
        <f>'Tabela 9 '!AA16/'Tabela 9 '!AA$43</f>
        <v>3.3000000000000002E-2</v>
      </c>
      <c r="AB16" s="55">
        <f>'Tabela 9 '!AB16/'Tabela 9 '!AB$43</f>
        <v>1.9E-2</v>
      </c>
      <c r="AC16" s="55">
        <f>'Tabela 9 '!AC16/'Tabela 9 '!AC$43</f>
        <v>3.1E-2</v>
      </c>
      <c r="AD16" s="55">
        <f>'Tabela 9 '!AD16/'Tabela 9 '!AD$43</f>
        <v>2.9000000000000001E-2</v>
      </c>
      <c r="AE16" s="55">
        <f>'Tabela 9 '!AE16/'Tabela 9 '!AE$43</f>
        <v>2.3E-2</v>
      </c>
      <c r="AF16" s="55">
        <f>'Tabela 9 '!AF16/'Tabela 9 '!AF$43</f>
        <v>2.4E-2</v>
      </c>
      <c r="AG16" s="55">
        <f>'Tabela 9 '!AG16/'Tabela 9 '!AG$43</f>
        <v>5.5E-2</v>
      </c>
      <c r="AH16" s="55">
        <f>'Tabela 9 '!AH16/'Tabela 9 '!AH$43</f>
        <v>3.1E-2</v>
      </c>
      <c r="AI16" s="55">
        <f>'Tabela 9 '!AI16/'Tabela 9 '!AI$43</f>
        <v>1.7000000000000001E-2</v>
      </c>
      <c r="AJ16" s="55">
        <f>'Tabela 9 '!AJ16/'Tabela 9 '!AJ$43</f>
        <v>2.1999999999999999E-2</v>
      </c>
      <c r="AK16" s="55">
        <f>'Tabela 9 '!AK16/'Tabela 9 '!AK$43</f>
        <v>2.9000000000000001E-2</v>
      </c>
      <c r="AL16" s="55">
        <f>'Tabela 9 '!AL16/'Tabela 9 '!AL$43</f>
        <v>3.1E-2</v>
      </c>
      <c r="AM16" s="55">
        <f>'Tabela 9 '!AM16/'Tabela 9 '!AM$43</f>
        <v>2.7E-2</v>
      </c>
      <c r="AN16" s="55">
        <f>'Tabela 9 '!AN16/'Tabela 9 '!AN$43</f>
        <v>3.5000000000000003E-2</v>
      </c>
      <c r="AO16" s="56">
        <f>'Tabela 9 '!AO16/'Tabela 9 '!AO$43</f>
        <v>2.9000000000000001E-2</v>
      </c>
      <c r="AP16" s="55">
        <f>'Tabela 9 '!AP16/'Tabela 9 '!AP$43</f>
        <v>1.4999999999999999E-2</v>
      </c>
      <c r="AQ16" s="55">
        <f>'Tabela 9 '!AQ16/'Tabela 9 '!AQ$43</f>
        <v>1.7000000000000001E-2</v>
      </c>
      <c r="AR16" s="55">
        <f>'Tabela 9 '!AR16/'Tabela 9 '!AR$43</f>
        <v>0.03</v>
      </c>
      <c r="AS16" s="55">
        <f>'Tabela 9 '!AS16/'Tabela 9 '!AS$43</f>
        <v>2.4E-2</v>
      </c>
      <c r="AT16" s="55">
        <f>'Tabela 9 '!AT16/'Tabela 9 '!AT$43</f>
        <v>2.1999999999999999E-2</v>
      </c>
      <c r="AU16" s="55">
        <f>'Tabela 9 '!AU16/'Tabela 9 '!AU$43</f>
        <v>2.1000000000000001E-2</v>
      </c>
      <c r="AV16" s="55">
        <f>'Tabela 9 '!AV16/'Tabela 9 '!AV$43</f>
        <v>3.1E-2</v>
      </c>
      <c r="AW16" s="55">
        <f>'Tabela 9 '!AW16/'Tabela 9 '!AW$43</f>
        <v>2.4E-2</v>
      </c>
      <c r="AX16" s="55">
        <f>'Tabela 9 '!AX16/'Tabela 9 '!AX$43</f>
        <v>2.4E-2</v>
      </c>
      <c r="AY16" s="55">
        <f>'Tabela 9 '!AY16/'Tabela 9 '!AY$43</f>
        <v>2.4E-2</v>
      </c>
      <c r="AZ16" s="57">
        <f>'Tabela 9 '!AZ16/'Tabela 9 '!AZ$43</f>
        <v>2.5999999999999999E-2</v>
      </c>
      <c r="BC16" s="18">
        <f t="shared" si="0"/>
        <v>0</v>
      </c>
      <c r="BD16" s="18">
        <f t="shared" si="1"/>
        <v>0</v>
      </c>
    </row>
    <row r="17" spans="1:56" s="20" customFormat="1" ht="20.100000000000001" customHeight="1" x14ac:dyDescent="0.3">
      <c r="A17" s="41" t="s">
        <v>84</v>
      </c>
      <c r="B17" s="42">
        <v>43</v>
      </c>
      <c r="C17" s="43" t="s">
        <v>85</v>
      </c>
      <c r="D17" s="58">
        <f>'Tabela 9 '!D17/'Tabela 9 '!D$43</f>
        <v>0</v>
      </c>
      <c r="E17" s="58">
        <f>'Tabela 9 '!E17/'Tabela 9 '!E$43</f>
        <v>0</v>
      </c>
      <c r="F17" s="58">
        <f>'Tabela 9 '!F17/'Tabela 9 '!F$43</f>
        <v>0</v>
      </c>
      <c r="G17" s="58">
        <f>'Tabela 9 '!G17/'Tabela 9 '!G$43</f>
        <v>0</v>
      </c>
      <c r="H17" s="58">
        <f>'Tabela 9 '!H17/'Tabela 9 '!H$43</f>
        <v>0</v>
      </c>
      <c r="I17" s="58">
        <f>'Tabela 9 '!I17/'Tabela 9 '!I$43</f>
        <v>0</v>
      </c>
      <c r="J17" s="58">
        <f>'Tabela 9 '!J17/'Tabela 9 '!J$43</f>
        <v>0</v>
      </c>
      <c r="K17" s="58">
        <f>'Tabela 9 '!K17/'Tabela 9 '!K$43</f>
        <v>0</v>
      </c>
      <c r="L17" s="58">
        <f>'Tabela 9 '!L17/'Tabela 9 '!L$43</f>
        <v>0</v>
      </c>
      <c r="M17" s="58">
        <f>'Tabela 9 '!M17/'Tabela 9 '!M$43</f>
        <v>0</v>
      </c>
      <c r="N17" s="58">
        <f>'Tabela 9 '!N17/'Tabela 9 '!N$43</f>
        <v>0</v>
      </c>
      <c r="O17" s="58">
        <f>'Tabela 9 '!O17/'Tabela 9 '!O$43</f>
        <v>0</v>
      </c>
      <c r="P17" s="58">
        <f>'Tabela 9 '!P17/'Tabela 9 '!P$43</f>
        <v>0</v>
      </c>
      <c r="Q17" s="58">
        <f>'Tabela 9 '!Q17/'Tabela 9 '!Q$43</f>
        <v>0</v>
      </c>
      <c r="R17" s="58">
        <f>'Tabela 9 '!R17/'Tabela 9 '!R$43</f>
        <v>0</v>
      </c>
      <c r="S17" s="58">
        <f>'Tabela 9 '!S17/'Tabela 9 '!S$43</f>
        <v>0</v>
      </c>
      <c r="T17" s="58">
        <f>'Tabela 9 '!T17/'Tabela 9 '!T$43</f>
        <v>0</v>
      </c>
      <c r="U17" s="58">
        <f>'Tabela 9 '!U17/'Tabela 9 '!U$43</f>
        <v>0</v>
      </c>
      <c r="V17" s="58">
        <f>'Tabela 9 '!V17/'Tabela 9 '!V$43</f>
        <v>0</v>
      </c>
      <c r="W17" s="58">
        <f>'Tabela 9 '!W17/'Tabela 9 '!W$43</f>
        <v>0</v>
      </c>
      <c r="X17" s="58">
        <f>'Tabela 9 '!X17/'Tabela 9 '!X$43</f>
        <v>0</v>
      </c>
      <c r="Y17" s="58">
        <f>'Tabela 9 '!Y17/'Tabela 9 '!Y$43</f>
        <v>0</v>
      </c>
      <c r="Z17" s="58">
        <f>'Tabela 9 '!Z17/'Tabela 9 '!Z$43</f>
        <v>0</v>
      </c>
      <c r="AA17" s="58">
        <f>'Tabela 9 '!AA17/'Tabela 9 '!AA$43</f>
        <v>0</v>
      </c>
      <c r="AB17" s="58">
        <f>'Tabela 9 '!AB17/'Tabela 9 '!AB$43</f>
        <v>0</v>
      </c>
      <c r="AC17" s="58">
        <f>'Tabela 9 '!AC17/'Tabela 9 '!AC$43</f>
        <v>0</v>
      </c>
      <c r="AD17" s="58">
        <f>'Tabela 9 '!AD17/'Tabela 9 '!AD$43</f>
        <v>0</v>
      </c>
      <c r="AE17" s="58">
        <f>'Tabela 9 '!AE17/'Tabela 9 '!AE$43</f>
        <v>0</v>
      </c>
      <c r="AF17" s="58">
        <f>'Tabela 9 '!AF17/'Tabela 9 '!AF$43</f>
        <v>0</v>
      </c>
      <c r="AG17" s="58">
        <f>'Tabela 9 '!AG17/'Tabela 9 '!AG$43</f>
        <v>0</v>
      </c>
      <c r="AH17" s="58">
        <f>'Tabela 9 '!AH17/'Tabela 9 '!AH$43</f>
        <v>0</v>
      </c>
      <c r="AI17" s="58">
        <f>'Tabela 9 '!AI17/'Tabela 9 '!AI$43</f>
        <v>0</v>
      </c>
      <c r="AJ17" s="58">
        <f>'Tabela 9 '!AJ17/'Tabela 9 '!AJ$43</f>
        <v>0</v>
      </c>
      <c r="AK17" s="58">
        <f>'Tabela 9 '!AK17/'Tabela 9 '!AK$43</f>
        <v>0</v>
      </c>
      <c r="AL17" s="58">
        <f>'Tabela 9 '!AL17/'Tabela 9 '!AL$43</f>
        <v>0</v>
      </c>
      <c r="AM17" s="58">
        <f>'Tabela 9 '!AM17/'Tabela 9 '!AM$43</f>
        <v>0</v>
      </c>
      <c r="AN17" s="58">
        <f>'Tabela 9 '!AN17/'Tabela 9 '!AN$43</f>
        <v>0</v>
      </c>
      <c r="AO17" s="58">
        <f>'Tabela 9 '!AO17/'Tabela 9 '!AO$43</f>
        <v>0</v>
      </c>
      <c r="AP17" s="58">
        <f>'Tabela 9 '!AP17/'Tabela 9 '!AP$43</f>
        <v>0</v>
      </c>
      <c r="AQ17" s="58">
        <f>'Tabela 9 '!AQ17/'Tabela 9 '!AQ$43</f>
        <v>0</v>
      </c>
      <c r="AR17" s="58">
        <f>'Tabela 9 '!AR17/'Tabela 9 '!AR$43</f>
        <v>1E-3</v>
      </c>
      <c r="AS17" s="58">
        <f>'Tabela 9 '!AS17/'Tabela 9 '!AS$43</f>
        <v>0</v>
      </c>
      <c r="AT17" s="58">
        <f>'Tabela 9 '!AT17/'Tabela 9 '!AT$43</f>
        <v>0</v>
      </c>
      <c r="AU17" s="58">
        <f>'Tabela 9 '!AU17/'Tabela 9 '!AU$43</f>
        <v>0</v>
      </c>
      <c r="AV17" s="58">
        <f>'Tabela 9 '!AV17/'Tabela 9 '!AV$43</f>
        <v>0</v>
      </c>
      <c r="AW17" s="58">
        <f>'Tabela 9 '!AW17/'Tabela 9 '!AW$43</f>
        <v>0</v>
      </c>
      <c r="AX17" s="58">
        <f>'Tabela 9 '!AX17/'Tabela 9 '!AX$43</f>
        <v>0</v>
      </c>
      <c r="AY17" s="58">
        <f>'Tabela 9 '!AY17/'Tabela 9 '!AY$43</f>
        <v>0</v>
      </c>
      <c r="AZ17" s="58">
        <f>'Tabela 9 '!AZ17/'Tabela 9 '!AZ$43</f>
        <v>0</v>
      </c>
      <c r="BC17" s="21">
        <f t="shared" si="0"/>
        <v>0</v>
      </c>
      <c r="BD17" s="21">
        <f t="shared" si="1"/>
        <v>0</v>
      </c>
    </row>
    <row r="18" spans="1:56" s="20" customFormat="1" ht="33" x14ac:dyDescent="0.3">
      <c r="A18" s="38" t="s">
        <v>86</v>
      </c>
      <c r="B18" s="38" t="s">
        <v>87</v>
      </c>
      <c r="C18" s="39" t="s">
        <v>143</v>
      </c>
      <c r="D18" s="58">
        <f>'Tabela 9 '!D18/'Tabela 9 '!D$43</f>
        <v>8.0000000000000002E-3</v>
      </c>
      <c r="E18" s="58">
        <f>'Tabela 9 '!E18/'Tabela 9 '!E$43</f>
        <v>5.0000000000000001E-3</v>
      </c>
      <c r="F18" s="58">
        <f>'Tabela 9 '!F18/'Tabela 9 '!F$43</f>
        <v>1E-3</v>
      </c>
      <c r="G18" s="58">
        <f>'Tabela 9 '!G18/'Tabela 9 '!G$43</f>
        <v>2E-3</v>
      </c>
      <c r="H18" s="58">
        <f>'Tabela 9 '!H18/'Tabela 9 '!H$43</f>
        <v>0</v>
      </c>
      <c r="I18" s="58">
        <f>'Tabela 9 '!I18/'Tabela 9 '!I$43</f>
        <v>0</v>
      </c>
      <c r="J18" s="58">
        <f>'Tabela 9 '!J18/'Tabela 9 '!J$43</f>
        <v>0.01</v>
      </c>
      <c r="K18" s="58">
        <f>'Tabela 9 '!K18/'Tabela 9 '!K$43</f>
        <v>0</v>
      </c>
      <c r="L18" s="58">
        <f>'Tabela 9 '!L18/'Tabela 9 '!L$43</f>
        <v>0</v>
      </c>
      <c r="M18" s="58">
        <f>'Tabela 9 '!M18/'Tabela 9 '!M$43</f>
        <v>7.0000000000000001E-3</v>
      </c>
      <c r="N18" s="58">
        <f>'Tabela 9 '!N18/'Tabela 9 '!N$43</f>
        <v>1.2999999999999999E-2</v>
      </c>
      <c r="O18" s="58">
        <f>'Tabela 9 '!O18/'Tabela 9 '!O$43</f>
        <v>2E-3</v>
      </c>
      <c r="P18" s="58">
        <f>'Tabela 9 '!P18/'Tabela 9 '!P$43</f>
        <v>0</v>
      </c>
      <c r="Q18" s="58">
        <f>'Tabela 9 '!Q18/'Tabela 9 '!Q$43</f>
        <v>0</v>
      </c>
      <c r="R18" s="58">
        <f>'Tabela 9 '!R18/'Tabela 9 '!R$43</f>
        <v>2.5000000000000001E-2</v>
      </c>
      <c r="S18" s="58">
        <f>'Tabela 9 '!S18/'Tabela 9 '!S$43</f>
        <v>6.0000000000000001E-3</v>
      </c>
      <c r="T18" s="58">
        <f>'Tabela 9 '!T18/'Tabela 9 '!T$43</f>
        <v>6.0000000000000001E-3</v>
      </c>
      <c r="U18" s="58">
        <f>'Tabela 9 '!U18/'Tabela 9 '!U$43</f>
        <v>0</v>
      </c>
      <c r="V18" s="58">
        <f>'Tabela 9 '!V18/'Tabela 9 '!V$43</f>
        <v>5.0000000000000001E-3</v>
      </c>
      <c r="W18" s="58">
        <f>'Tabela 9 '!W18/'Tabela 9 '!W$43</f>
        <v>0</v>
      </c>
      <c r="X18" s="58">
        <f>'Tabela 9 '!X18/'Tabela 9 '!X$43</f>
        <v>3.0000000000000001E-3</v>
      </c>
      <c r="Y18" s="58">
        <f>'Tabela 9 '!Y18/'Tabela 9 '!Y$43</f>
        <v>2E-3</v>
      </c>
      <c r="Z18" s="58">
        <f>'Tabela 9 '!Z18/'Tabela 9 '!Z$43</f>
        <v>8.9999999999999993E-3</v>
      </c>
      <c r="AA18" s="58">
        <f>'Tabela 9 '!AA18/'Tabela 9 '!AA$43</f>
        <v>3.0000000000000001E-3</v>
      </c>
      <c r="AB18" s="58">
        <f>'Tabela 9 '!AB18/'Tabela 9 '!AB$43</f>
        <v>0</v>
      </c>
      <c r="AC18" s="58">
        <f>'Tabela 9 '!AC18/'Tabela 9 '!AC$43</f>
        <v>2.5999999999999999E-2</v>
      </c>
      <c r="AD18" s="58">
        <f>'Tabela 9 '!AD18/'Tabela 9 '!AD$43</f>
        <v>8.0000000000000002E-3</v>
      </c>
      <c r="AE18" s="58">
        <f>'Tabela 9 '!AE18/'Tabela 9 '!AE$43</f>
        <v>4.0000000000000001E-3</v>
      </c>
      <c r="AF18" s="58">
        <f>'Tabela 9 '!AF18/'Tabela 9 '!AF$43</f>
        <v>0.01</v>
      </c>
      <c r="AG18" s="58">
        <f>'Tabela 9 '!AG18/'Tabela 9 '!AG$43</f>
        <v>1.6E-2</v>
      </c>
      <c r="AH18" s="58">
        <f>'Tabela 9 '!AH18/'Tabela 9 '!AH$43</f>
        <v>3.0000000000000001E-3</v>
      </c>
      <c r="AI18" s="58">
        <f>'Tabela 9 '!AI18/'Tabela 9 '!AI$43</f>
        <v>0</v>
      </c>
      <c r="AJ18" s="58">
        <f>'Tabela 9 '!AJ18/'Tabela 9 '!AJ$43</f>
        <v>1.0999999999999999E-2</v>
      </c>
      <c r="AK18" s="58">
        <f>'Tabela 9 '!AK18/'Tabela 9 '!AK$43</f>
        <v>2E-3</v>
      </c>
      <c r="AL18" s="58">
        <f>'Tabela 9 '!AL18/'Tabela 9 '!AL$43</f>
        <v>8.9999999999999993E-3</v>
      </c>
      <c r="AM18" s="58">
        <f>'Tabela 9 '!AM18/'Tabela 9 '!AM$43</f>
        <v>3.5000000000000003E-2</v>
      </c>
      <c r="AN18" s="58">
        <f>'Tabela 9 '!AN18/'Tabela 9 '!AN$43</f>
        <v>1E-3</v>
      </c>
      <c r="AO18" s="58">
        <f>'Tabela 9 '!AO18/'Tabela 9 '!AO$43</f>
        <v>6.0000000000000001E-3</v>
      </c>
      <c r="AP18" s="58">
        <f>'Tabela 9 '!AP18/'Tabela 9 '!AP$43</f>
        <v>1.6E-2</v>
      </c>
      <c r="AQ18" s="58">
        <f>'Tabela 9 '!AQ18/'Tabela 9 '!AQ$43</f>
        <v>8.0000000000000002E-3</v>
      </c>
      <c r="AR18" s="58">
        <f>'Tabela 9 '!AR18/'Tabela 9 '!AR$43</f>
        <v>0</v>
      </c>
      <c r="AS18" s="58">
        <f>'Tabela 9 '!AS18/'Tabela 9 '!AS$43</f>
        <v>4.0000000000000001E-3</v>
      </c>
      <c r="AT18" s="58">
        <f>'Tabela 9 '!AT18/'Tabela 9 '!AT$43</f>
        <v>0</v>
      </c>
      <c r="AU18" s="58">
        <f>'Tabela 9 '!AU18/'Tabela 9 '!AU$43</f>
        <v>6.0000000000000001E-3</v>
      </c>
      <c r="AV18" s="58">
        <f>'Tabela 9 '!AV18/'Tabela 9 '!AV$43</f>
        <v>3.0000000000000001E-3</v>
      </c>
      <c r="AW18" s="58">
        <f>'Tabela 9 '!AW18/'Tabela 9 '!AW$43</f>
        <v>5.0000000000000001E-3</v>
      </c>
      <c r="AX18" s="58">
        <f>'Tabela 9 '!AX18/'Tabela 9 '!AX$43</f>
        <v>1.4E-2</v>
      </c>
      <c r="AY18" s="58">
        <f>'Tabela 9 '!AY18/'Tabela 9 '!AY$43</f>
        <v>8.0000000000000002E-3</v>
      </c>
      <c r="AZ18" s="58">
        <f>'Tabela 9 '!AZ18/'Tabela 9 '!AZ$43</f>
        <v>7.0000000000000001E-3</v>
      </c>
      <c r="BC18" s="21"/>
      <c r="BD18" s="21"/>
    </row>
    <row r="19" spans="1:56" ht="20.100000000000001" customHeight="1" x14ac:dyDescent="0.3">
      <c r="A19" s="13" t="s">
        <v>88</v>
      </c>
      <c r="B19" s="14">
        <v>441</v>
      </c>
      <c r="C19" s="15" t="s">
        <v>89</v>
      </c>
      <c r="D19" s="55">
        <f>'Tabela 9 '!D19/'Tabela 9 '!D$43</f>
        <v>1E-3</v>
      </c>
      <c r="E19" s="55">
        <f>'Tabela 9 '!E19/'Tabela 9 '!E$43</f>
        <v>3.0000000000000001E-3</v>
      </c>
      <c r="F19" s="55">
        <f>'Tabela 9 '!F19/'Tabela 9 '!F$43</f>
        <v>1E-3</v>
      </c>
      <c r="G19" s="55">
        <f>'Tabela 9 '!G19/'Tabela 9 '!G$43</f>
        <v>2E-3</v>
      </c>
      <c r="H19" s="55">
        <f>'Tabela 9 '!H19/'Tabela 9 '!H$43</f>
        <v>0</v>
      </c>
      <c r="I19" s="55">
        <f>'Tabela 9 '!I19/'Tabela 9 '!I$43</f>
        <v>0</v>
      </c>
      <c r="J19" s="55">
        <f>'Tabela 9 '!J19/'Tabela 9 '!J$43</f>
        <v>3.0000000000000001E-3</v>
      </c>
      <c r="K19" s="55">
        <f>'Tabela 9 '!K19/'Tabela 9 '!K$43</f>
        <v>0</v>
      </c>
      <c r="L19" s="55">
        <f>'Tabela 9 '!L19/'Tabela 9 '!L$43</f>
        <v>0</v>
      </c>
      <c r="M19" s="55">
        <f>'Tabela 9 '!M19/'Tabela 9 '!M$43</f>
        <v>7.0000000000000001E-3</v>
      </c>
      <c r="N19" s="55">
        <f>'Tabela 9 '!N19/'Tabela 9 '!N$43</f>
        <v>1.2999999999999999E-2</v>
      </c>
      <c r="O19" s="55">
        <f>'Tabela 9 '!O19/'Tabela 9 '!O$43</f>
        <v>2E-3</v>
      </c>
      <c r="P19" s="55">
        <f>'Tabela 9 '!P19/'Tabela 9 '!P$43</f>
        <v>0</v>
      </c>
      <c r="Q19" s="55">
        <f>'Tabela 9 '!Q19/'Tabela 9 '!Q$43</f>
        <v>0</v>
      </c>
      <c r="R19" s="55">
        <f>'Tabela 9 '!R19/'Tabela 9 '!R$43</f>
        <v>7.0000000000000001E-3</v>
      </c>
      <c r="S19" s="55">
        <f>'Tabela 9 '!S19/'Tabela 9 '!S$43</f>
        <v>6.0000000000000001E-3</v>
      </c>
      <c r="T19" s="55">
        <f>'Tabela 9 '!T19/'Tabela 9 '!T$43</f>
        <v>6.0000000000000001E-3</v>
      </c>
      <c r="U19" s="55">
        <f>'Tabela 9 '!U19/'Tabela 9 '!U$43</f>
        <v>0</v>
      </c>
      <c r="V19" s="55">
        <f>'Tabela 9 '!V19/'Tabela 9 '!V$43</f>
        <v>3.0000000000000001E-3</v>
      </c>
      <c r="W19" s="55">
        <f>'Tabela 9 '!W19/'Tabela 9 '!W$43</f>
        <v>0</v>
      </c>
      <c r="X19" s="55">
        <f>'Tabela 9 '!X19/'Tabela 9 '!X$43</f>
        <v>2E-3</v>
      </c>
      <c r="Y19" s="55">
        <f>'Tabela 9 '!Y19/'Tabela 9 '!Y$43</f>
        <v>2E-3</v>
      </c>
      <c r="Z19" s="55">
        <f>'Tabela 9 '!Z19/'Tabela 9 '!Z$43</f>
        <v>3.0000000000000001E-3</v>
      </c>
      <c r="AA19" s="55">
        <f>'Tabela 9 '!AA19/'Tabela 9 '!AA$43</f>
        <v>3.0000000000000001E-3</v>
      </c>
      <c r="AB19" s="55">
        <f>'Tabela 9 '!AB19/'Tabela 9 '!AB$43</f>
        <v>0</v>
      </c>
      <c r="AC19" s="55">
        <f>'Tabela 9 '!AC19/'Tabela 9 '!AC$43</f>
        <v>2.5999999999999999E-2</v>
      </c>
      <c r="AD19" s="55">
        <f>'Tabela 9 '!AD19/'Tabela 9 '!AD$43</f>
        <v>1E-3</v>
      </c>
      <c r="AE19" s="55">
        <f>'Tabela 9 '!AE19/'Tabela 9 '!AE$43</f>
        <v>4.0000000000000001E-3</v>
      </c>
      <c r="AF19" s="55">
        <f>'Tabela 9 '!AF19/'Tabela 9 '!AF$43</f>
        <v>8.9999999999999993E-3</v>
      </c>
      <c r="AG19" s="55">
        <f>'Tabela 9 '!AG19/'Tabela 9 '!AG$43</f>
        <v>7.0000000000000001E-3</v>
      </c>
      <c r="AH19" s="55">
        <f>'Tabela 9 '!AH19/'Tabela 9 '!AH$43</f>
        <v>3.0000000000000001E-3</v>
      </c>
      <c r="AI19" s="55">
        <f>'Tabela 9 '!AI19/'Tabela 9 '!AI$43</f>
        <v>0</v>
      </c>
      <c r="AJ19" s="55">
        <f>'Tabela 9 '!AJ19/'Tabela 9 '!AJ$43</f>
        <v>0.01</v>
      </c>
      <c r="AK19" s="55">
        <f>'Tabela 9 '!AK19/'Tabela 9 '!AK$43</f>
        <v>2E-3</v>
      </c>
      <c r="AL19" s="55">
        <f>'Tabela 9 '!AL19/'Tabela 9 '!AL$43</f>
        <v>5.0000000000000001E-3</v>
      </c>
      <c r="AM19" s="55">
        <f>'Tabela 9 '!AM19/'Tabela 9 '!AM$43</f>
        <v>0</v>
      </c>
      <c r="AN19" s="55">
        <f>'Tabela 9 '!AN19/'Tabela 9 '!AN$43</f>
        <v>1E-3</v>
      </c>
      <c r="AO19" s="56">
        <f>'Tabela 9 '!AO19/'Tabela 9 '!AO$43</f>
        <v>4.0000000000000001E-3</v>
      </c>
      <c r="AP19" s="55">
        <f>'Tabela 9 '!AP19/'Tabela 9 '!AP$43</f>
        <v>1.6E-2</v>
      </c>
      <c r="AQ19" s="55">
        <f>'Tabela 9 '!AQ19/'Tabela 9 '!AQ$43</f>
        <v>7.0000000000000001E-3</v>
      </c>
      <c r="AR19" s="55">
        <f>'Tabela 9 '!AR19/'Tabela 9 '!AR$43</f>
        <v>0</v>
      </c>
      <c r="AS19" s="55">
        <f>'Tabela 9 '!AS19/'Tabela 9 '!AS$43</f>
        <v>4.0000000000000001E-3</v>
      </c>
      <c r="AT19" s="55">
        <f>'Tabela 9 '!AT19/'Tabela 9 '!AT$43</f>
        <v>0</v>
      </c>
      <c r="AU19" s="55">
        <f>'Tabela 9 '!AU19/'Tabela 9 '!AU$43</f>
        <v>6.0000000000000001E-3</v>
      </c>
      <c r="AV19" s="55">
        <f>'Tabela 9 '!AV19/'Tabela 9 '!AV$43</f>
        <v>1E-3</v>
      </c>
      <c r="AW19" s="55">
        <f>'Tabela 9 '!AW19/'Tabela 9 '!AW$43</f>
        <v>4.0000000000000001E-3</v>
      </c>
      <c r="AX19" s="55">
        <f>'Tabela 9 '!AX19/'Tabela 9 '!AX$43</f>
        <v>1.4E-2</v>
      </c>
      <c r="AY19" s="55">
        <f>'Tabela 9 '!AY19/'Tabela 9 '!AY$43</f>
        <v>8.0000000000000002E-3</v>
      </c>
      <c r="AZ19" s="57">
        <f>'Tabela 9 '!AZ19/'Tabela 9 '!AZ$43</f>
        <v>6.0000000000000001E-3</v>
      </c>
      <c r="BC19" s="18">
        <f t="shared" si="0"/>
        <v>0</v>
      </c>
      <c r="BD19" s="18">
        <f t="shared" si="1"/>
        <v>0</v>
      </c>
    </row>
    <row r="20" spans="1:56" ht="20.100000000000001" customHeight="1" x14ac:dyDescent="0.3">
      <c r="A20" s="13" t="s">
        <v>90</v>
      </c>
      <c r="B20" s="14">
        <v>442</v>
      </c>
      <c r="C20" s="15" t="s">
        <v>91</v>
      </c>
      <c r="D20" s="55">
        <f>'Tabela 9 '!D20/'Tabela 9 '!D$43</f>
        <v>0</v>
      </c>
      <c r="E20" s="55">
        <f>'Tabela 9 '!E20/'Tabela 9 '!E$43</f>
        <v>0</v>
      </c>
      <c r="F20" s="55">
        <f>'Tabela 9 '!F20/'Tabela 9 '!F$43</f>
        <v>0</v>
      </c>
      <c r="G20" s="55">
        <f>'Tabela 9 '!G20/'Tabela 9 '!G$43</f>
        <v>0</v>
      </c>
      <c r="H20" s="55">
        <f>'Tabela 9 '!H20/'Tabela 9 '!H$43</f>
        <v>0</v>
      </c>
      <c r="I20" s="55">
        <f>'Tabela 9 '!I20/'Tabela 9 '!I$43</f>
        <v>0</v>
      </c>
      <c r="J20" s="55">
        <f>'Tabela 9 '!J20/'Tabela 9 '!J$43</f>
        <v>0</v>
      </c>
      <c r="K20" s="55">
        <f>'Tabela 9 '!K20/'Tabela 9 '!K$43</f>
        <v>0</v>
      </c>
      <c r="L20" s="55">
        <f>'Tabela 9 '!L20/'Tabela 9 '!L$43</f>
        <v>0</v>
      </c>
      <c r="M20" s="55">
        <f>'Tabela 9 '!M20/'Tabela 9 '!M$43</f>
        <v>0</v>
      </c>
      <c r="N20" s="55">
        <f>'Tabela 9 '!N20/'Tabela 9 '!N$43</f>
        <v>0</v>
      </c>
      <c r="O20" s="55">
        <f>'Tabela 9 '!O20/'Tabela 9 '!O$43</f>
        <v>0</v>
      </c>
      <c r="P20" s="55">
        <f>'Tabela 9 '!P20/'Tabela 9 '!P$43</f>
        <v>0</v>
      </c>
      <c r="Q20" s="55">
        <f>'Tabela 9 '!Q20/'Tabela 9 '!Q$43</f>
        <v>0</v>
      </c>
      <c r="R20" s="55">
        <f>'Tabela 9 '!R20/'Tabela 9 '!R$43</f>
        <v>0</v>
      </c>
      <c r="S20" s="55">
        <f>'Tabela 9 '!S20/'Tabela 9 '!S$43</f>
        <v>0</v>
      </c>
      <c r="T20" s="55">
        <f>'Tabela 9 '!T20/'Tabela 9 '!T$43</f>
        <v>0</v>
      </c>
      <c r="U20" s="55">
        <f>'Tabela 9 '!U20/'Tabela 9 '!U$43</f>
        <v>0</v>
      </c>
      <c r="V20" s="55">
        <f>'Tabela 9 '!V20/'Tabela 9 '!V$43</f>
        <v>0</v>
      </c>
      <c r="W20" s="55">
        <f>'Tabela 9 '!W20/'Tabela 9 '!W$43</f>
        <v>0</v>
      </c>
      <c r="X20" s="55">
        <f>'Tabela 9 '!X20/'Tabela 9 '!X$43</f>
        <v>0</v>
      </c>
      <c r="Y20" s="55">
        <f>'Tabela 9 '!Y20/'Tabela 9 '!Y$43</f>
        <v>0</v>
      </c>
      <c r="Z20" s="55">
        <f>'Tabela 9 '!Z20/'Tabela 9 '!Z$43</f>
        <v>0</v>
      </c>
      <c r="AA20" s="55">
        <f>'Tabela 9 '!AA20/'Tabela 9 '!AA$43</f>
        <v>0</v>
      </c>
      <c r="AB20" s="55">
        <f>'Tabela 9 '!AB20/'Tabela 9 '!AB$43</f>
        <v>0</v>
      </c>
      <c r="AC20" s="55">
        <f>'Tabela 9 '!AC20/'Tabela 9 '!AC$43</f>
        <v>0</v>
      </c>
      <c r="AD20" s="55">
        <f>'Tabela 9 '!AD20/'Tabela 9 '!AD$43</f>
        <v>0</v>
      </c>
      <c r="AE20" s="55">
        <f>'Tabela 9 '!AE20/'Tabela 9 '!AE$43</f>
        <v>0</v>
      </c>
      <c r="AF20" s="55">
        <f>'Tabela 9 '!AF20/'Tabela 9 '!AF$43</f>
        <v>0</v>
      </c>
      <c r="AG20" s="55">
        <f>'Tabela 9 '!AG20/'Tabela 9 '!AG$43</f>
        <v>0</v>
      </c>
      <c r="AH20" s="55">
        <f>'Tabela 9 '!AH20/'Tabela 9 '!AH$43</f>
        <v>0</v>
      </c>
      <c r="AI20" s="55">
        <f>'Tabela 9 '!AI20/'Tabela 9 '!AI$43</f>
        <v>0</v>
      </c>
      <c r="AJ20" s="55">
        <f>'Tabela 9 '!AJ20/'Tabela 9 '!AJ$43</f>
        <v>0</v>
      </c>
      <c r="AK20" s="55">
        <f>'Tabela 9 '!AK20/'Tabela 9 '!AK$43</f>
        <v>0</v>
      </c>
      <c r="AL20" s="55">
        <f>'Tabela 9 '!AL20/'Tabela 9 '!AL$43</f>
        <v>0</v>
      </c>
      <c r="AM20" s="55">
        <f>'Tabela 9 '!AM20/'Tabela 9 '!AM$43</f>
        <v>3.5000000000000003E-2</v>
      </c>
      <c r="AN20" s="55">
        <f>'Tabela 9 '!AN20/'Tabela 9 '!AN$43</f>
        <v>0</v>
      </c>
      <c r="AO20" s="56">
        <f>'Tabela 9 '!AO20/'Tabela 9 '!AO$43</f>
        <v>0</v>
      </c>
      <c r="AP20" s="55">
        <f>'Tabela 9 '!AP20/'Tabela 9 '!AP$43</f>
        <v>0</v>
      </c>
      <c r="AQ20" s="55">
        <f>'Tabela 9 '!AQ20/'Tabela 9 '!AQ$43</f>
        <v>0</v>
      </c>
      <c r="AR20" s="55">
        <f>'Tabela 9 '!AR20/'Tabela 9 '!AR$43</f>
        <v>0</v>
      </c>
      <c r="AS20" s="55">
        <f>'Tabela 9 '!AS20/'Tabela 9 '!AS$43</f>
        <v>0</v>
      </c>
      <c r="AT20" s="55">
        <f>'Tabela 9 '!AT20/'Tabela 9 '!AT$43</f>
        <v>0</v>
      </c>
      <c r="AU20" s="55">
        <f>'Tabela 9 '!AU20/'Tabela 9 '!AU$43</f>
        <v>0</v>
      </c>
      <c r="AV20" s="55">
        <f>'Tabela 9 '!AV20/'Tabela 9 '!AV$43</f>
        <v>1E-3</v>
      </c>
      <c r="AW20" s="55">
        <f>'Tabela 9 '!AW20/'Tabela 9 '!AW$43</f>
        <v>0</v>
      </c>
      <c r="AX20" s="55">
        <f>'Tabela 9 '!AX20/'Tabela 9 '!AX$43</f>
        <v>0</v>
      </c>
      <c r="AY20" s="55">
        <f>'Tabela 9 '!AY20/'Tabela 9 '!AY$43</f>
        <v>0</v>
      </c>
      <c r="AZ20" s="57">
        <f>'Tabela 9 '!AZ20/'Tabela 9 '!AZ$43</f>
        <v>0</v>
      </c>
      <c r="BC20" s="18">
        <f t="shared" si="0"/>
        <v>0</v>
      </c>
      <c r="BD20" s="18">
        <f t="shared" si="1"/>
        <v>0</v>
      </c>
    </row>
    <row r="21" spans="1:56" ht="20.100000000000001" customHeight="1" x14ac:dyDescent="0.3">
      <c r="A21" s="13" t="s">
        <v>92</v>
      </c>
      <c r="B21" s="14">
        <v>444</v>
      </c>
      <c r="C21" s="15" t="s">
        <v>93</v>
      </c>
      <c r="D21" s="55">
        <f>'Tabela 9 '!D21/'Tabela 9 '!D$43</f>
        <v>7.0000000000000001E-3</v>
      </c>
      <c r="E21" s="55">
        <f>'Tabela 9 '!E21/'Tabela 9 '!E$43</f>
        <v>2E-3</v>
      </c>
      <c r="F21" s="55">
        <f>'Tabela 9 '!F21/'Tabela 9 '!F$43</f>
        <v>0</v>
      </c>
      <c r="G21" s="55">
        <f>'Tabela 9 '!G21/'Tabela 9 '!G$43</f>
        <v>0</v>
      </c>
      <c r="H21" s="55">
        <f>'Tabela 9 '!H21/'Tabela 9 '!H$43</f>
        <v>0</v>
      </c>
      <c r="I21" s="55">
        <f>'Tabela 9 '!I21/'Tabela 9 '!I$43</f>
        <v>0</v>
      </c>
      <c r="J21" s="55">
        <f>'Tabela 9 '!J21/'Tabela 9 '!J$43</f>
        <v>6.0000000000000001E-3</v>
      </c>
      <c r="K21" s="55">
        <f>'Tabela 9 '!K21/'Tabela 9 '!K$43</f>
        <v>0</v>
      </c>
      <c r="L21" s="55">
        <f>'Tabela 9 '!L21/'Tabela 9 '!L$43</f>
        <v>0</v>
      </c>
      <c r="M21" s="55">
        <f>'Tabela 9 '!M21/'Tabela 9 '!M$43</f>
        <v>0</v>
      </c>
      <c r="N21" s="55">
        <f>'Tabela 9 '!N21/'Tabela 9 '!N$43</f>
        <v>0</v>
      </c>
      <c r="O21" s="55">
        <f>'Tabela 9 '!O21/'Tabela 9 '!O$43</f>
        <v>0</v>
      </c>
      <c r="P21" s="55">
        <f>'Tabela 9 '!P21/'Tabela 9 '!P$43</f>
        <v>0</v>
      </c>
      <c r="Q21" s="55">
        <f>'Tabela 9 '!Q21/'Tabela 9 '!Q$43</f>
        <v>0</v>
      </c>
      <c r="R21" s="55">
        <f>'Tabela 9 '!R21/'Tabela 9 '!R$43</f>
        <v>1.7999999999999999E-2</v>
      </c>
      <c r="S21" s="55">
        <f>'Tabela 9 '!S21/'Tabela 9 '!S$43</f>
        <v>0</v>
      </c>
      <c r="T21" s="55">
        <f>'Tabela 9 '!T21/'Tabela 9 '!T$43</f>
        <v>0</v>
      </c>
      <c r="U21" s="55">
        <f>'Tabela 9 '!U21/'Tabela 9 '!U$43</f>
        <v>0</v>
      </c>
      <c r="V21" s="55">
        <f>'Tabela 9 '!V21/'Tabela 9 '!V$43</f>
        <v>2E-3</v>
      </c>
      <c r="W21" s="55">
        <f>'Tabela 9 '!W21/'Tabela 9 '!W$43</f>
        <v>0</v>
      </c>
      <c r="X21" s="55">
        <f>'Tabela 9 '!X21/'Tabela 9 '!X$43</f>
        <v>0</v>
      </c>
      <c r="Y21" s="55">
        <f>'Tabela 9 '!Y21/'Tabela 9 '!Y$43</f>
        <v>0</v>
      </c>
      <c r="Z21" s="55">
        <f>'Tabela 9 '!Z21/'Tabela 9 '!Z$43</f>
        <v>7.0000000000000001E-3</v>
      </c>
      <c r="AA21" s="55">
        <f>'Tabela 9 '!AA21/'Tabela 9 '!AA$43</f>
        <v>0</v>
      </c>
      <c r="AB21" s="55">
        <f>'Tabela 9 '!AB21/'Tabela 9 '!AB$43</f>
        <v>0</v>
      </c>
      <c r="AC21" s="55">
        <f>'Tabela 9 '!AC21/'Tabela 9 '!AC$43</f>
        <v>0</v>
      </c>
      <c r="AD21" s="55">
        <f>'Tabela 9 '!AD21/'Tabela 9 '!AD$43</f>
        <v>7.0000000000000001E-3</v>
      </c>
      <c r="AE21" s="55">
        <f>'Tabela 9 '!AE21/'Tabela 9 '!AE$43</f>
        <v>0</v>
      </c>
      <c r="AF21" s="55">
        <f>'Tabela 9 '!AF21/'Tabela 9 '!AF$43</f>
        <v>1E-3</v>
      </c>
      <c r="AG21" s="55">
        <f>'Tabela 9 '!AG21/'Tabela 9 '!AG$43</f>
        <v>8.9999999999999993E-3</v>
      </c>
      <c r="AH21" s="55">
        <f>'Tabela 9 '!AH21/'Tabela 9 '!AH$43</f>
        <v>0</v>
      </c>
      <c r="AI21" s="55">
        <f>'Tabela 9 '!AI21/'Tabela 9 '!AI$43</f>
        <v>0</v>
      </c>
      <c r="AJ21" s="55">
        <f>'Tabela 9 '!AJ21/'Tabela 9 '!AJ$43</f>
        <v>1E-3</v>
      </c>
      <c r="AK21" s="55">
        <f>'Tabela 9 '!AK21/'Tabela 9 '!AK$43</f>
        <v>0</v>
      </c>
      <c r="AL21" s="55">
        <f>'Tabela 9 '!AL21/'Tabela 9 '!AL$43</f>
        <v>4.0000000000000001E-3</v>
      </c>
      <c r="AM21" s="55">
        <f>'Tabela 9 '!AM21/'Tabela 9 '!AM$43</f>
        <v>0</v>
      </c>
      <c r="AN21" s="55">
        <f>'Tabela 9 '!AN21/'Tabela 9 '!AN$43</f>
        <v>0</v>
      </c>
      <c r="AO21" s="56">
        <f>'Tabela 9 '!AO21/'Tabela 9 '!AO$43</f>
        <v>1E-3</v>
      </c>
      <c r="AP21" s="55">
        <f>'Tabela 9 '!AP21/'Tabela 9 '!AP$43</f>
        <v>0</v>
      </c>
      <c r="AQ21" s="55">
        <f>'Tabela 9 '!AQ21/'Tabela 9 '!AQ$43</f>
        <v>1E-3</v>
      </c>
      <c r="AR21" s="55">
        <f>'Tabela 9 '!AR21/'Tabela 9 '!AR$43</f>
        <v>0</v>
      </c>
      <c r="AS21" s="55">
        <f>'Tabela 9 '!AS21/'Tabela 9 '!AS$43</f>
        <v>0</v>
      </c>
      <c r="AT21" s="55">
        <f>'Tabela 9 '!AT21/'Tabela 9 '!AT$43</f>
        <v>0</v>
      </c>
      <c r="AU21" s="55">
        <f>'Tabela 9 '!AU21/'Tabela 9 '!AU$43</f>
        <v>0</v>
      </c>
      <c r="AV21" s="55">
        <f>'Tabela 9 '!AV21/'Tabela 9 '!AV$43</f>
        <v>1E-3</v>
      </c>
      <c r="AW21" s="55">
        <f>'Tabela 9 '!AW21/'Tabela 9 '!AW$43</f>
        <v>0</v>
      </c>
      <c r="AX21" s="55">
        <f>'Tabela 9 '!AX21/'Tabela 9 '!AX$43</f>
        <v>0</v>
      </c>
      <c r="AY21" s="55">
        <f>'Tabela 9 '!AY21/'Tabela 9 '!AY$43</f>
        <v>0</v>
      </c>
      <c r="AZ21" s="57">
        <f>'Tabela 9 '!AZ21/'Tabela 9 '!AZ$43</f>
        <v>1E-3</v>
      </c>
      <c r="BC21" s="18">
        <f t="shared" si="0"/>
        <v>0</v>
      </c>
      <c r="BD21" s="18">
        <f t="shared" si="1"/>
        <v>0</v>
      </c>
    </row>
    <row r="22" spans="1:56" s="20" customFormat="1" ht="20.100000000000001" customHeight="1" x14ac:dyDescent="0.3">
      <c r="A22" s="38" t="s">
        <v>94</v>
      </c>
      <c r="B22" s="38" t="s">
        <v>95</v>
      </c>
      <c r="C22" s="39" t="s">
        <v>96</v>
      </c>
      <c r="D22" s="58">
        <f>'Tabela 9 '!D22/'Tabela 9 '!D$43</f>
        <v>5.0000000000000001E-3</v>
      </c>
      <c r="E22" s="58">
        <f>'Tabela 9 '!E22/'Tabela 9 '!E$43</f>
        <v>1.4999999999999999E-2</v>
      </c>
      <c r="F22" s="58">
        <f>'Tabela 9 '!F22/'Tabela 9 '!F$43</f>
        <v>2.8000000000000001E-2</v>
      </c>
      <c r="G22" s="58">
        <f>'Tabela 9 '!G22/'Tabela 9 '!G$43</f>
        <v>1.2999999999999999E-2</v>
      </c>
      <c r="H22" s="58">
        <f>'Tabela 9 '!H22/'Tabela 9 '!H$43</f>
        <v>2.8000000000000001E-2</v>
      </c>
      <c r="I22" s="58">
        <f>'Tabela 9 '!I22/'Tabela 9 '!I$43</f>
        <v>4.0000000000000001E-3</v>
      </c>
      <c r="J22" s="58">
        <f>'Tabela 9 '!J22/'Tabela 9 '!J$43</f>
        <v>2E-3</v>
      </c>
      <c r="K22" s="58">
        <f>'Tabela 9 '!K22/'Tabela 9 '!K$43</f>
        <v>6.0000000000000001E-3</v>
      </c>
      <c r="L22" s="58">
        <f>'Tabela 9 '!L22/'Tabela 9 '!L$43</f>
        <v>0</v>
      </c>
      <c r="M22" s="58">
        <f>'Tabela 9 '!M22/'Tabela 9 '!M$43</f>
        <v>5.8000000000000003E-2</v>
      </c>
      <c r="N22" s="58">
        <f>'Tabela 9 '!N22/'Tabela 9 '!N$43</f>
        <v>5.5E-2</v>
      </c>
      <c r="O22" s="58">
        <f>'Tabela 9 '!O22/'Tabela 9 '!O$43</f>
        <v>2.5999999999999999E-2</v>
      </c>
      <c r="P22" s="58">
        <f>'Tabela 9 '!P22/'Tabela 9 '!P$43</f>
        <v>3.0000000000000001E-3</v>
      </c>
      <c r="Q22" s="58">
        <f>'Tabela 9 '!Q22/'Tabela 9 '!Q$43</f>
        <v>0.03</v>
      </c>
      <c r="R22" s="58">
        <f>'Tabela 9 '!R22/'Tabela 9 '!R$43</f>
        <v>5.0000000000000001E-3</v>
      </c>
      <c r="S22" s="58">
        <f>'Tabela 9 '!S22/'Tabela 9 '!S$43</f>
        <v>2.3E-2</v>
      </c>
      <c r="T22" s="58">
        <f>'Tabela 9 '!T22/'Tabela 9 '!T$43</f>
        <v>8.0000000000000002E-3</v>
      </c>
      <c r="U22" s="58">
        <f>'Tabela 9 '!U22/'Tabela 9 '!U$43</f>
        <v>8.0000000000000002E-3</v>
      </c>
      <c r="V22" s="58">
        <f>'Tabela 9 '!V22/'Tabela 9 '!V$43</f>
        <v>0</v>
      </c>
      <c r="W22" s="58">
        <f>'Tabela 9 '!W22/'Tabela 9 '!W$43</f>
        <v>1.4999999999999999E-2</v>
      </c>
      <c r="X22" s="58">
        <f>'Tabela 9 '!X22/'Tabela 9 '!X$43</f>
        <v>0</v>
      </c>
      <c r="Y22" s="58">
        <f>'Tabela 9 '!Y22/'Tabela 9 '!Y$43</f>
        <v>0</v>
      </c>
      <c r="Z22" s="58">
        <f>'Tabela 9 '!Z22/'Tabela 9 '!Z$43</f>
        <v>1.0999999999999999E-2</v>
      </c>
      <c r="AA22" s="58">
        <f>'Tabela 9 '!AA22/'Tabela 9 '!AA$43</f>
        <v>4.4999999999999998E-2</v>
      </c>
      <c r="AB22" s="58">
        <f>'Tabela 9 '!AB22/'Tabela 9 '!AB$43</f>
        <v>2.8000000000000001E-2</v>
      </c>
      <c r="AC22" s="58">
        <f>'Tabela 9 '!AC22/'Tabela 9 '!AC$43</f>
        <v>1.7999999999999999E-2</v>
      </c>
      <c r="AD22" s="58">
        <f>'Tabela 9 '!AD22/'Tabela 9 '!AD$43</f>
        <v>2E-3</v>
      </c>
      <c r="AE22" s="58">
        <f>'Tabela 9 '!AE22/'Tabela 9 '!AE$43</f>
        <v>6.0999999999999999E-2</v>
      </c>
      <c r="AF22" s="58">
        <f>'Tabela 9 '!AF22/'Tabela 9 '!AF$43</f>
        <v>2.1999999999999999E-2</v>
      </c>
      <c r="AG22" s="58">
        <f>'Tabela 9 '!AG22/'Tabela 9 '!AG$43</f>
        <v>0</v>
      </c>
      <c r="AH22" s="58">
        <f>'Tabela 9 '!AH22/'Tabela 9 '!AH$43</f>
        <v>8.9999999999999993E-3</v>
      </c>
      <c r="AI22" s="58">
        <f>'Tabela 9 '!AI22/'Tabela 9 '!AI$43</f>
        <v>2.8000000000000001E-2</v>
      </c>
      <c r="AJ22" s="58">
        <f>'Tabela 9 '!AJ22/'Tabela 9 '!AJ$43</f>
        <v>2E-3</v>
      </c>
      <c r="AK22" s="58">
        <f>'Tabela 9 '!AK22/'Tabela 9 '!AK$43</f>
        <v>5.6000000000000001E-2</v>
      </c>
      <c r="AL22" s="58">
        <f>'Tabela 9 '!AL22/'Tabela 9 '!AL$43</f>
        <v>7.0000000000000001E-3</v>
      </c>
      <c r="AM22" s="58">
        <f>'Tabela 9 '!AM22/'Tabela 9 '!AM$43</f>
        <v>0</v>
      </c>
      <c r="AN22" s="58">
        <f>'Tabela 9 '!AN22/'Tabela 9 '!AN$43</f>
        <v>2.3E-2</v>
      </c>
      <c r="AO22" s="58">
        <f>'Tabela 9 '!AO22/'Tabela 9 '!AO$43</f>
        <v>2.1000000000000001E-2</v>
      </c>
      <c r="AP22" s="58">
        <f>'Tabela 9 '!AP22/'Tabela 9 '!AP$43</f>
        <v>0</v>
      </c>
      <c r="AQ22" s="58">
        <f>'Tabela 9 '!AQ22/'Tabela 9 '!AQ$43</f>
        <v>1.2999999999999999E-2</v>
      </c>
      <c r="AR22" s="58">
        <f>'Tabela 9 '!AR22/'Tabela 9 '!AR$43</f>
        <v>8.9999999999999993E-3</v>
      </c>
      <c r="AS22" s="58">
        <f>'Tabela 9 '!AS22/'Tabela 9 '!AS$43</f>
        <v>6.9000000000000006E-2</v>
      </c>
      <c r="AT22" s="58">
        <f>'Tabela 9 '!AT22/'Tabela 9 '!AT$43</f>
        <v>0.03</v>
      </c>
      <c r="AU22" s="58">
        <f>'Tabela 9 '!AU22/'Tabela 9 '!AU$43</f>
        <v>3.3000000000000002E-2</v>
      </c>
      <c r="AV22" s="58">
        <f>'Tabela 9 '!AV22/'Tabela 9 '!AV$43</f>
        <v>0.158</v>
      </c>
      <c r="AW22" s="58">
        <f>'Tabela 9 '!AW22/'Tabela 9 '!AW$43</f>
        <v>6.0999999999999999E-2</v>
      </c>
      <c r="AX22" s="58">
        <f>'Tabela 9 '!AX22/'Tabela 9 '!AX$43</f>
        <v>5.2999999999999999E-2</v>
      </c>
      <c r="AY22" s="58">
        <f>'Tabela 9 '!AY22/'Tabela 9 '!AY$43</f>
        <v>5.8000000000000003E-2</v>
      </c>
      <c r="AZ22" s="58">
        <f>'Tabela 9 '!AZ22/'Tabela 9 '!AZ$43</f>
        <v>4.1000000000000002E-2</v>
      </c>
      <c r="BC22" s="21"/>
      <c r="BD22" s="21"/>
    </row>
    <row r="23" spans="1:56" ht="33" x14ac:dyDescent="0.3">
      <c r="A23" s="13" t="s">
        <v>97</v>
      </c>
      <c r="B23" s="14">
        <v>4511</v>
      </c>
      <c r="C23" s="15" t="s">
        <v>98</v>
      </c>
      <c r="D23" s="55">
        <f>'Tabela 9 '!D23/'Tabela 9 '!D$43</f>
        <v>5.0000000000000001E-3</v>
      </c>
      <c r="E23" s="55">
        <f>'Tabela 9 '!E23/'Tabela 9 '!E$43</f>
        <v>1.4E-2</v>
      </c>
      <c r="F23" s="55">
        <f>'Tabela 9 '!F23/'Tabela 9 '!F$43</f>
        <v>2.8000000000000001E-2</v>
      </c>
      <c r="G23" s="55">
        <f>'Tabela 9 '!G23/'Tabela 9 '!G$43</f>
        <v>0</v>
      </c>
      <c r="H23" s="55">
        <f>'Tabela 9 '!H23/'Tabela 9 '!H$43</f>
        <v>1.2E-2</v>
      </c>
      <c r="I23" s="55">
        <f>'Tabela 9 '!I23/'Tabela 9 '!I$43</f>
        <v>4.0000000000000001E-3</v>
      </c>
      <c r="J23" s="55">
        <f>'Tabela 9 '!J23/'Tabela 9 '!J$43</f>
        <v>2E-3</v>
      </c>
      <c r="K23" s="55">
        <f>'Tabela 9 '!K23/'Tabela 9 '!K$43</f>
        <v>6.0000000000000001E-3</v>
      </c>
      <c r="L23" s="55">
        <f>'Tabela 9 '!L23/'Tabela 9 '!L$43</f>
        <v>0</v>
      </c>
      <c r="M23" s="55">
        <f>'Tabela 9 '!M23/'Tabela 9 '!M$43</f>
        <v>1.0999999999999999E-2</v>
      </c>
      <c r="N23" s="55">
        <f>'Tabela 9 '!N23/'Tabela 9 '!N$43</f>
        <v>5.2999999999999999E-2</v>
      </c>
      <c r="O23" s="55">
        <f>'Tabela 9 '!O23/'Tabela 9 '!O$43</f>
        <v>2.5999999999999999E-2</v>
      </c>
      <c r="P23" s="55">
        <f>'Tabela 9 '!P23/'Tabela 9 '!P$43</f>
        <v>3.0000000000000001E-3</v>
      </c>
      <c r="Q23" s="55">
        <f>'Tabela 9 '!Q23/'Tabela 9 '!Q$43</f>
        <v>2.7E-2</v>
      </c>
      <c r="R23" s="55">
        <f>'Tabela 9 '!R23/'Tabela 9 '!R$43</f>
        <v>4.0000000000000001E-3</v>
      </c>
      <c r="S23" s="55">
        <f>'Tabela 9 '!S23/'Tabela 9 '!S$43</f>
        <v>7.0000000000000001E-3</v>
      </c>
      <c r="T23" s="55">
        <f>'Tabela 9 '!T23/'Tabela 9 '!T$43</f>
        <v>8.0000000000000002E-3</v>
      </c>
      <c r="U23" s="55">
        <f>'Tabela 9 '!U23/'Tabela 9 '!U$43</f>
        <v>8.0000000000000002E-3</v>
      </c>
      <c r="V23" s="55">
        <f>'Tabela 9 '!V23/'Tabela 9 '!V$43</f>
        <v>0</v>
      </c>
      <c r="W23" s="55">
        <f>'Tabela 9 '!W23/'Tabela 9 '!W$43</f>
        <v>0</v>
      </c>
      <c r="X23" s="55">
        <f>'Tabela 9 '!X23/'Tabela 9 '!X$43</f>
        <v>0</v>
      </c>
      <c r="Y23" s="55">
        <f>'Tabela 9 '!Y23/'Tabela 9 '!Y$43</f>
        <v>0</v>
      </c>
      <c r="Z23" s="55">
        <f>'Tabela 9 '!Z23/'Tabela 9 '!Z$43</f>
        <v>1.0999999999999999E-2</v>
      </c>
      <c r="AA23" s="55">
        <f>'Tabela 9 '!AA23/'Tabela 9 '!AA$43</f>
        <v>4.4999999999999998E-2</v>
      </c>
      <c r="AB23" s="55">
        <f>'Tabela 9 '!AB23/'Tabela 9 '!AB$43</f>
        <v>2.7E-2</v>
      </c>
      <c r="AC23" s="55">
        <f>'Tabela 9 '!AC23/'Tabela 9 '!AC$43</f>
        <v>1.7999999999999999E-2</v>
      </c>
      <c r="AD23" s="55">
        <f>'Tabela 9 '!AD23/'Tabela 9 '!AD$43</f>
        <v>2E-3</v>
      </c>
      <c r="AE23" s="55">
        <f>'Tabela 9 '!AE23/'Tabela 9 '!AE$43</f>
        <v>2E-3</v>
      </c>
      <c r="AF23" s="55">
        <f>'Tabela 9 '!AF23/'Tabela 9 '!AF$43</f>
        <v>2.1999999999999999E-2</v>
      </c>
      <c r="AG23" s="55">
        <f>'Tabela 9 '!AG23/'Tabela 9 '!AG$43</f>
        <v>0</v>
      </c>
      <c r="AH23" s="55">
        <f>'Tabela 9 '!AH23/'Tabela 9 '!AH$43</f>
        <v>7.0000000000000001E-3</v>
      </c>
      <c r="AI23" s="55">
        <f>'Tabela 9 '!AI23/'Tabela 9 '!AI$43</f>
        <v>2.8000000000000001E-2</v>
      </c>
      <c r="AJ23" s="55">
        <f>'Tabela 9 '!AJ23/'Tabela 9 '!AJ$43</f>
        <v>2E-3</v>
      </c>
      <c r="AK23" s="55">
        <f>'Tabela 9 '!AK23/'Tabela 9 '!AK$43</f>
        <v>5.6000000000000001E-2</v>
      </c>
      <c r="AL23" s="55">
        <f>'Tabela 9 '!AL23/'Tabela 9 '!AL$43</f>
        <v>0</v>
      </c>
      <c r="AM23" s="55">
        <f>'Tabela 9 '!AM23/'Tabela 9 '!AM$43</f>
        <v>0</v>
      </c>
      <c r="AN23" s="55">
        <f>'Tabela 9 '!AN23/'Tabela 9 '!AN$43</f>
        <v>6.0000000000000001E-3</v>
      </c>
      <c r="AO23" s="56">
        <f>'Tabela 9 '!AO23/'Tabela 9 '!AO$43</f>
        <v>1.2999999999999999E-2</v>
      </c>
      <c r="AP23" s="55">
        <f>'Tabela 9 '!AP23/'Tabela 9 '!AP$43</f>
        <v>0</v>
      </c>
      <c r="AQ23" s="55">
        <f>'Tabela 9 '!AQ23/'Tabela 9 '!AQ$43</f>
        <v>0.01</v>
      </c>
      <c r="AR23" s="55">
        <f>'Tabela 9 '!AR23/'Tabela 9 '!AR$43</f>
        <v>3.0000000000000001E-3</v>
      </c>
      <c r="AS23" s="55">
        <f>'Tabela 9 '!AS23/'Tabela 9 '!AS$43</f>
        <v>2.5000000000000001E-2</v>
      </c>
      <c r="AT23" s="55">
        <f>'Tabela 9 '!AT23/'Tabela 9 '!AT$43</f>
        <v>2E-3</v>
      </c>
      <c r="AU23" s="55">
        <f>'Tabela 9 '!AU23/'Tabela 9 '!AU$43</f>
        <v>2.4E-2</v>
      </c>
      <c r="AV23" s="55">
        <f>'Tabela 9 '!AV23/'Tabela 9 '!AV$43</f>
        <v>0.13200000000000001</v>
      </c>
      <c r="AW23" s="55">
        <f>'Tabela 9 '!AW23/'Tabela 9 '!AW$43</f>
        <v>4.1000000000000002E-2</v>
      </c>
      <c r="AX23" s="55">
        <f>'Tabela 9 '!AX23/'Tabela 9 '!AX$43</f>
        <v>1.7000000000000001E-2</v>
      </c>
      <c r="AY23" s="55">
        <f>'Tabela 9 '!AY23/'Tabela 9 '!AY$43</f>
        <v>3.2000000000000001E-2</v>
      </c>
      <c r="AZ23" s="57">
        <f>'Tabela 9 '!AZ23/'Tabela 9 '!AZ$43</f>
        <v>2.3E-2</v>
      </c>
      <c r="BC23" s="18">
        <f t="shared" si="0"/>
        <v>0</v>
      </c>
      <c r="BD23" s="18">
        <f t="shared" si="1"/>
        <v>0</v>
      </c>
    </row>
    <row r="24" spans="1:56" ht="33" x14ac:dyDescent="0.3">
      <c r="A24" s="13" t="s">
        <v>99</v>
      </c>
      <c r="B24" s="14">
        <v>4512</v>
      </c>
      <c r="C24" s="15" t="s">
        <v>100</v>
      </c>
      <c r="D24" s="55">
        <f>'Tabela 9 '!D24/'Tabela 9 '!D$43</f>
        <v>0</v>
      </c>
      <c r="E24" s="55">
        <f>'Tabela 9 '!E24/'Tabela 9 '!E$43</f>
        <v>0</v>
      </c>
      <c r="F24" s="55">
        <f>'Tabela 9 '!F24/'Tabela 9 '!F$43</f>
        <v>0</v>
      </c>
      <c r="G24" s="55">
        <f>'Tabela 9 '!G24/'Tabela 9 '!G$43</f>
        <v>6.0000000000000001E-3</v>
      </c>
      <c r="H24" s="55">
        <f>'Tabela 9 '!H24/'Tabela 9 '!H$43</f>
        <v>0</v>
      </c>
      <c r="I24" s="55">
        <f>'Tabela 9 '!I24/'Tabela 9 '!I$43</f>
        <v>0</v>
      </c>
      <c r="J24" s="55">
        <f>'Tabela 9 '!J24/'Tabela 9 '!J$43</f>
        <v>0</v>
      </c>
      <c r="K24" s="55">
        <f>'Tabela 9 '!K24/'Tabela 9 '!K$43</f>
        <v>0</v>
      </c>
      <c r="L24" s="55">
        <f>'Tabela 9 '!L24/'Tabela 9 '!L$43</f>
        <v>0</v>
      </c>
      <c r="M24" s="55">
        <f>'Tabela 9 '!M24/'Tabela 9 '!M$43</f>
        <v>4.8000000000000001E-2</v>
      </c>
      <c r="N24" s="55">
        <f>'Tabela 9 '!N24/'Tabela 9 '!N$43</f>
        <v>0</v>
      </c>
      <c r="O24" s="55">
        <f>'Tabela 9 '!O24/'Tabela 9 '!O$43</f>
        <v>0</v>
      </c>
      <c r="P24" s="55">
        <f>'Tabela 9 '!P24/'Tabela 9 '!P$43</f>
        <v>0</v>
      </c>
      <c r="Q24" s="55">
        <f>'Tabela 9 '!Q24/'Tabela 9 '!Q$43</f>
        <v>0</v>
      </c>
      <c r="R24" s="55">
        <f>'Tabela 9 '!R24/'Tabela 9 '!R$43</f>
        <v>0</v>
      </c>
      <c r="S24" s="55">
        <f>'Tabela 9 '!S24/'Tabela 9 '!S$43</f>
        <v>0</v>
      </c>
      <c r="T24" s="55">
        <f>'Tabela 9 '!T24/'Tabela 9 '!T$43</f>
        <v>0</v>
      </c>
      <c r="U24" s="55">
        <f>'Tabela 9 '!U24/'Tabela 9 '!U$43</f>
        <v>0</v>
      </c>
      <c r="V24" s="55">
        <f>'Tabela 9 '!V24/'Tabela 9 '!V$43</f>
        <v>0</v>
      </c>
      <c r="W24" s="55">
        <f>'Tabela 9 '!W24/'Tabela 9 '!W$43</f>
        <v>1.4999999999999999E-2</v>
      </c>
      <c r="X24" s="55">
        <f>'Tabela 9 '!X24/'Tabela 9 '!X$43</f>
        <v>0</v>
      </c>
      <c r="Y24" s="55">
        <f>'Tabela 9 '!Y24/'Tabela 9 '!Y$43</f>
        <v>0</v>
      </c>
      <c r="Z24" s="55">
        <f>'Tabela 9 '!Z24/'Tabela 9 '!Z$43</f>
        <v>0</v>
      </c>
      <c r="AA24" s="55">
        <f>'Tabela 9 '!AA24/'Tabela 9 '!AA$43</f>
        <v>0</v>
      </c>
      <c r="AB24" s="55">
        <f>'Tabela 9 '!AB24/'Tabela 9 '!AB$43</f>
        <v>0</v>
      </c>
      <c r="AC24" s="55">
        <f>'Tabela 9 '!AC24/'Tabela 9 '!AC$43</f>
        <v>0</v>
      </c>
      <c r="AD24" s="55">
        <f>'Tabela 9 '!AD24/'Tabela 9 '!AD$43</f>
        <v>0</v>
      </c>
      <c r="AE24" s="55">
        <f>'Tabela 9 '!AE24/'Tabela 9 '!AE$43</f>
        <v>6.0000000000000001E-3</v>
      </c>
      <c r="AF24" s="55">
        <f>'Tabela 9 '!AF24/'Tabela 9 '!AF$43</f>
        <v>0</v>
      </c>
      <c r="AG24" s="55">
        <f>'Tabela 9 '!AG24/'Tabela 9 '!AG$43</f>
        <v>0</v>
      </c>
      <c r="AH24" s="55">
        <f>'Tabela 9 '!AH24/'Tabela 9 '!AH$43</f>
        <v>0</v>
      </c>
      <c r="AI24" s="55">
        <f>'Tabela 9 '!AI24/'Tabela 9 '!AI$43</f>
        <v>0</v>
      </c>
      <c r="AJ24" s="55">
        <f>'Tabela 9 '!AJ24/'Tabela 9 '!AJ$43</f>
        <v>0</v>
      </c>
      <c r="AK24" s="55">
        <f>'Tabela 9 '!AK24/'Tabela 9 '!AK$43</f>
        <v>0</v>
      </c>
      <c r="AL24" s="55">
        <f>'Tabela 9 '!AL24/'Tabela 9 '!AL$43</f>
        <v>0</v>
      </c>
      <c r="AM24" s="55">
        <f>'Tabela 9 '!AM24/'Tabela 9 '!AM$43</f>
        <v>0</v>
      </c>
      <c r="AN24" s="55">
        <f>'Tabela 9 '!AN24/'Tabela 9 '!AN$43</f>
        <v>1.0999999999999999E-2</v>
      </c>
      <c r="AO24" s="56">
        <f>'Tabela 9 '!AO24/'Tabela 9 '!AO$43</f>
        <v>3.0000000000000001E-3</v>
      </c>
      <c r="AP24" s="55">
        <f>'Tabela 9 '!AP24/'Tabela 9 '!AP$43</f>
        <v>0</v>
      </c>
      <c r="AQ24" s="55">
        <f>'Tabela 9 '!AQ24/'Tabela 9 '!AQ$43</f>
        <v>0</v>
      </c>
      <c r="AR24" s="55">
        <f>'Tabela 9 '!AR24/'Tabela 9 '!AR$43</f>
        <v>3.0000000000000001E-3</v>
      </c>
      <c r="AS24" s="55">
        <f>'Tabela 9 '!AS24/'Tabela 9 '!AS$43</f>
        <v>4.3999999999999997E-2</v>
      </c>
      <c r="AT24" s="55">
        <f>'Tabela 9 '!AT24/'Tabela 9 '!AT$43</f>
        <v>2.7E-2</v>
      </c>
      <c r="AU24" s="55">
        <f>'Tabela 9 '!AU24/'Tabela 9 '!AU$43</f>
        <v>8.9999999999999993E-3</v>
      </c>
      <c r="AV24" s="55">
        <f>'Tabela 9 '!AV24/'Tabela 9 '!AV$43</f>
        <v>2.5000000000000001E-2</v>
      </c>
      <c r="AW24" s="55">
        <f>'Tabela 9 '!AW24/'Tabela 9 '!AW$43</f>
        <v>0.02</v>
      </c>
      <c r="AX24" s="55">
        <f>'Tabela 9 '!AX24/'Tabela 9 '!AX$43</f>
        <v>2.8000000000000001E-2</v>
      </c>
      <c r="AY24" s="55">
        <f>'Tabela 9 '!AY24/'Tabela 9 '!AY$43</f>
        <v>2.3E-2</v>
      </c>
      <c r="AZ24" s="57">
        <f>'Tabela 9 '!AZ24/'Tabela 9 '!AZ$43</f>
        <v>1.4E-2</v>
      </c>
      <c r="BC24" s="18">
        <f t="shared" si="0"/>
        <v>0</v>
      </c>
      <c r="BD24" s="18">
        <f t="shared" si="1"/>
        <v>0</v>
      </c>
    </row>
    <row r="25" spans="1:56" ht="49.5" x14ac:dyDescent="0.3">
      <c r="A25" s="13" t="s">
        <v>101</v>
      </c>
      <c r="B25" s="14" t="s">
        <v>102</v>
      </c>
      <c r="C25" s="15" t="s">
        <v>103</v>
      </c>
      <c r="D25" s="55">
        <f>'Tabela 9 '!D25/'Tabela 9 '!D$43</f>
        <v>0</v>
      </c>
      <c r="E25" s="55">
        <f>'Tabela 9 '!E25/'Tabela 9 '!E$43</f>
        <v>1E-3</v>
      </c>
      <c r="F25" s="55">
        <f>'Tabela 9 '!F25/'Tabela 9 '!F$43</f>
        <v>0</v>
      </c>
      <c r="G25" s="55">
        <f>'Tabela 9 '!G25/'Tabela 9 '!G$43</f>
        <v>7.0000000000000001E-3</v>
      </c>
      <c r="H25" s="55">
        <f>'Tabela 9 '!H25/'Tabela 9 '!H$43</f>
        <v>1.6E-2</v>
      </c>
      <c r="I25" s="55">
        <f>'Tabela 9 '!I25/'Tabela 9 '!I$43</f>
        <v>0</v>
      </c>
      <c r="J25" s="55">
        <f>'Tabela 9 '!J25/'Tabela 9 '!J$43</f>
        <v>0</v>
      </c>
      <c r="K25" s="55">
        <f>'Tabela 9 '!K25/'Tabela 9 '!K$43</f>
        <v>0</v>
      </c>
      <c r="L25" s="55">
        <f>'Tabela 9 '!L25/'Tabela 9 '!L$43</f>
        <v>0</v>
      </c>
      <c r="M25" s="55">
        <f>'Tabela 9 '!M25/'Tabela 9 '!M$43</f>
        <v>0</v>
      </c>
      <c r="N25" s="55">
        <f>'Tabela 9 '!N25/'Tabela 9 '!N$43</f>
        <v>0</v>
      </c>
      <c r="O25" s="55">
        <f>'Tabela 9 '!O25/'Tabela 9 '!O$43</f>
        <v>0</v>
      </c>
      <c r="P25" s="55">
        <f>'Tabela 9 '!P25/'Tabela 9 '!P$43</f>
        <v>0</v>
      </c>
      <c r="Q25" s="55">
        <f>'Tabela 9 '!Q25/'Tabela 9 '!Q$43</f>
        <v>3.0000000000000001E-3</v>
      </c>
      <c r="R25" s="55">
        <f>'Tabela 9 '!R25/'Tabela 9 '!R$43</f>
        <v>0</v>
      </c>
      <c r="S25" s="55">
        <f>'Tabela 9 '!S25/'Tabela 9 '!S$43</f>
        <v>1.6E-2</v>
      </c>
      <c r="T25" s="55">
        <f>'Tabela 9 '!T25/'Tabela 9 '!T$43</f>
        <v>0</v>
      </c>
      <c r="U25" s="55">
        <f>'Tabela 9 '!U25/'Tabela 9 '!U$43</f>
        <v>0</v>
      </c>
      <c r="V25" s="55">
        <f>'Tabela 9 '!V25/'Tabela 9 '!V$43</f>
        <v>0</v>
      </c>
      <c r="W25" s="55">
        <f>'Tabela 9 '!W25/'Tabela 9 '!W$43</f>
        <v>0</v>
      </c>
      <c r="X25" s="55">
        <f>'Tabela 9 '!X25/'Tabela 9 '!X$43</f>
        <v>0</v>
      </c>
      <c r="Y25" s="55">
        <f>'Tabela 9 '!Y25/'Tabela 9 '!Y$43</f>
        <v>0</v>
      </c>
      <c r="Z25" s="55">
        <f>'Tabela 9 '!Z25/'Tabela 9 '!Z$43</f>
        <v>0</v>
      </c>
      <c r="AA25" s="55">
        <f>'Tabela 9 '!AA25/'Tabela 9 '!AA$43</f>
        <v>0</v>
      </c>
      <c r="AB25" s="55">
        <f>'Tabela 9 '!AB25/'Tabela 9 '!AB$43</f>
        <v>0</v>
      </c>
      <c r="AC25" s="55">
        <f>'Tabela 9 '!AC25/'Tabela 9 '!AC$43</f>
        <v>0</v>
      </c>
      <c r="AD25" s="55">
        <f>'Tabela 9 '!AD25/'Tabela 9 '!AD$43</f>
        <v>0</v>
      </c>
      <c r="AE25" s="55">
        <f>'Tabela 9 '!AE25/'Tabela 9 '!AE$43</f>
        <v>2.1000000000000001E-2</v>
      </c>
      <c r="AF25" s="55">
        <f>'Tabela 9 '!AF25/'Tabela 9 '!AF$43</f>
        <v>0</v>
      </c>
      <c r="AG25" s="55">
        <f>'Tabela 9 '!AG25/'Tabela 9 '!AG$43</f>
        <v>0</v>
      </c>
      <c r="AH25" s="55">
        <f>'Tabela 9 '!AH25/'Tabela 9 '!AH$43</f>
        <v>0</v>
      </c>
      <c r="AI25" s="55">
        <f>'Tabela 9 '!AI25/'Tabela 9 '!AI$43</f>
        <v>0</v>
      </c>
      <c r="AJ25" s="55">
        <f>'Tabela 9 '!AJ25/'Tabela 9 '!AJ$43</f>
        <v>0</v>
      </c>
      <c r="AK25" s="55">
        <f>'Tabela 9 '!AK25/'Tabela 9 '!AK$43</f>
        <v>0</v>
      </c>
      <c r="AL25" s="55">
        <f>'Tabela 9 '!AL25/'Tabela 9 '!AL$43</f>
        <v>7.0000000000000001E-3</v>
      </c>
      <c r="AM25" s="55">
        <f>'Tabela 9 '!AM25/'Tabela 9 '!AM$43</f>
        <v>0</v>
      </c>
      <c r="AN25" s="55">
        <f>'Tabela 9 '!AN25/'Tabela 9 '!AN$43</f>
        <v>5.0000000000000001E-3</v>
      </c>
      <c r="AO25" s="56">
        <f>'Tabela 9 '!AO25/'Tabela 9 '!AO$43</f>
        <v>3.0000000000000001E-3</v>
      </c>
      <c r="AP25" s="55">
        <f>'Tabela 9 '!AP25/'Tabela 9 '!AP$43</f>
        <v>0</v>
      </c>
      <c r="AQ25" s="55">
        <f>'Tabela 9 '!AQ25/'Tabela 9 '!AQ$43</f>
        <v>3.0000000000000001E-3</v>
      </c>
      <c r="AR25" s="55">
        <f>'Tabela 9 '!AR25/'Tabela 9 '!AR$43</f>
        <v>3.0000000000000001E-3</v>
      </c>
      <c r="AS25" s="55">
        <f>'Tabela 9 '!AS25/'Tabela 9 '!AS$43</f>
        <v>0</v>
      </c>
      <c r="AT25" s="55">
        <f>'Tabela 9 '!AT25/'Tabela 9 '!AT$43</f>
        <v>0</v>
      </c>
      <c r="AU25" s="55">
        <f>'Tabela 9 '!AU25/'Tabela 9 '!AU$43</f>
        <v>0</v>
      </c>
      <c r="AV25" s="55">
        <f>'Tabela 9 '!AV25/'Tabela 9 '!AV$43</f>
        <v>0</v>
      </c>
      <c r="AW25" s="55">
        <f>'Tabela 9 '!AW25/'Tabela 9 '!AW$43</f>
        <v>1E-3</v>
      </c>
      <c r="AX25" s="55">
        <f>'Tabela 9 '!AX25/'Tabela 9 '!AX$43</f>
        <v>7.0000000000000001E-3</v>
      </c>
      <c r="AY25" s="55">
        <f>'Tabela 9 '!AY25/'Tabela 9 '!AY$43</f>
        <v>3.0000000000000001E-3</v>
      </c>
      <c r="AZ25" s="57">
        <f>'Tabela 9 '!AZ25/'Tabela 9 '!AZ$43</f>
        <v>3.0000000000000001E-3</v>
      </c>
      <c r="BC25" s="18">
        <f t="shared" si="0"/>
        <v>0</v>
      </c>
      <c r="BD25" s="18">
        <f t="shared" si="1"/>
        <v>0</v>
      </c>
    </row>
    <row r="26" spans="1:56" ht="49.5" x14ac:dyDescent="0.3">
      <c r="A26" s="13" t="s">
        <v>104</v>
      </c>
      <c r="B26" s="14" t="s">
        <v>105</v>
      </c>
      <c r="C26" s="15" t="s">
        <v>106</v>
      </c>
      <c r="D26" s="55">
        <f>'Tabela 9 '!D26/'Tabela 9 '!D$43</f>
        <v>0</v>
      </c>
      <c r="E26" s="55">
        <f>'Tabela 9 '!E26/'Tabela 9 '!E$43</f>
        <v>0</v>
      </c>
      <c r="F26" s="55">
        <f>'Tabela 9 '!F26/'Tabela 9 '!F$43</f>
        <v>0</v>
      </c>
      <c r="G26" s="55">
        <f>'Tabela 9 '!G26/'Tabela 9 '!G$43</f>
        <v>0</v>
      </c>
      <c r="H26" s="55">
        <f>'Tabela 9 '!H26/'Tabela 9 '!H$43</f>
        <v>0</v>
      </c>
      <c r="I26" s="55">
        <f>'Tabela 9 '!I26/'Tabela 9 '!I$43</f>
        <v>0</v>
      </c>
      <c r="J26" s="55">
        <f>'Tabela 9 '!J26/'Tabela 9 '!J$43</f>
        <v>0</v>
      </c>
      <c r="K26" s="55">
        <f>'Tabela 9 '!K26/'Tabela 9 '!K$43</f>
        <v>0</v>
      </c>
      <c r="L26" s="55">
        <f>'Tabela 9 '!L26/'Tabela 9 '!L$43</f>
        <v>0</v>
      </c>
      <c r="M26" s="55">
        <f>'Tabela 9 '!M26/'Tabela 9 '!M$43</f>
        <v>0</v>
      </c>
      <c r="N26" s="55">
        <f>'Tabela 9 '!N26/'Tabela 9 '!N$43</f>
        <v>3.0000000000000001E-3</v>
      </c>
      <c r="O26" s="55">
        <f>'Tabela 9 '!O26/'Tabela 9 '!O$43</f>
        <v>0</v>
      </c>
      <c r="P26" s="55">
        <f>'Tabela 9 '!P26/'Tabela 9 '!P$43</f>
        <v>0</v>
      </c>
      <c r="Q26" s="55">
        <f>'Tabela 9 '!Q26/'Tabela 9 '!Q$43</f>
        <v>0</v>
      </c>
      <c r="R26" s="55">
        <f>'Tabela 9 '!R26/'Tabela 9 '!R$43</f>
        <v>0</v>
      </c>
      <c r="S26" s="55">
        <f>'Tabela 9 '!S26/'Tabela 9 '!S$43</f>
        <v>0</v>
      </c>
      <c r="T26" s="55">
        <f>'Tabela 9 '!T26/'Tabela 9 '!T$43</f>
        <v>0</v>
      </c>
      <c r="U26" s="55">
        <f>'Tabela 9 '!U26/'Tabela 9 '!U$43</f>
        <v>0</v>
      </c>
      <c r="V26" s="55">
        <f>'Tabela 9 '!V26/'Tabela 9 '!V$43</f>
        <v>0</v>
      </c>
      <c r="W26" s="55">
        <f>'Tabela 9 '!W26/'Tabela 9 '!W$43</f>
        <v>0</v>
      </c>
      <c r="X26" s="55">
        <f>'Tabela 9 '!X26/'Tabela 9 '!X$43</f>
        <v>0</v>
      </c>
      <c r="Y26" s="55">
        <f>'Tabela 9 '!Y26/'Tabela 9 '!Y$43</f>
        <v>0</v>
      </c>
      <c r="Z26" s="55">
        <f>'Tabela 9 '!Z26/'Tabela 9 '!Z$43</f>
        <v>0</v>
      </c>
      <c r="AA26" s="55">
        <f>'Tabela 9 '!AA26/'Tabela 9 '!AA$43</f>
        <v>0</v>
      </c>
      <c r="AB26" s="55">
        <f>'Tabela 9 '!AB26/'Tabela 9 '!AB$43</f>
        <v>0</v>
      </c>
      <c r="AC26" s="55">
        <f>'Tabela 9 '!AC26/'Tabela 9 '!AC$43</f>
        <v>0</v>
      </c>
      <c r="AD26" s="55">
        <f>'Tabela 9 '!AD26/'Tabela 9 '!AD$43</f>
        <v>0</v>
      </c>
      <c r="AE26" s="55">
        <f>'Tabela 9 '!AE26/'Tabela 9 '!AE$43</f>
        <v>3.2000000000000001E-2</v>
      </c>
      <c r="AF26" s="55">
        <f>'Tabela 9 '!AF26/'Tabela 9 '!AF$43</f>
        <v>0</v>
      </c>
      <c r="AG26" s="55">
        <f>'Tabela 9 '!AG26/'Tabela 9 '!AG$43</f>
        <v>0</v>
      </c>
      <c r="AH26" s="55">
        <f>'Tabela 9 '!AH26/'Tabela 9 '!AH$43</f>
        <v>3.0000000000000001E-3</v>
      </c>
      <c r="AI26" s="55">
        <f>'Tabela 9 '!AI26/'Tabela 9 '!AI$43</f>
        <v>0</v>
      </c>
      <c r="AJ26" s="55">
        <f>'Tabela 9 '!AJ26/'Tabela 9 '!AJ$43</f>
        <v>0</v>
      </c>
      <c r="AK26" s="55">
        <f>'Tabela 9 '!AK26/'Tabela 9 '!AK$43</f>
        <v>0</v>
      </c>
      <c r="AL26" s="55">
        <f>'Tabela 9 '!AL26/'Tabela 9 '!AL$43</f>
        <v>0</v>
      </c>
      <c r="AM26" s="55">
        <f>'Tabela 9 '!AM26/'Tabela 9 '!AM$43</f>
        <v>0</v>
      </c>
      <c r="AN26" s="55">
        <f>'Tabela 9 '!AN26/'Tabela 9 '!AN$43</f>
        <v>0</v>
      </c>
      <c r="AO26" s="56">
        <f>'Tabela 9 '!AO26/'Tabela 9 '!AO$43</f>
        <v>2E-3</v>
      </c>
      <c r="AP26" s="55">
        <f>'Tabela 9 '!AP26/'Tabela 9 '!AP$43</f>
        <v>0</v>
      </c>
      <c r="AQ26" s="55">
        <f>'Tabela 9 '!AQ26/'Tabela 9 '!AQ$43</f>
        <v>0</v>
      </c>
      <c r="AR26" s="55">
        <f>'Tabela 9 '!AR26/'Tabela 9 '!AR$43</f>
        <v>0</v>
      </c>
      <c r="AS26" s="55">
        <f>'Tabela 9 '!AS26/'Tabela 9 '!AS$43</f>
        <v>0</v>
      </c>
      <c r="AT26" s="55">
        <f>'Tabela 9 '!AT26/'Tabela 9 '!AT$43</f>
        <v>0</v>
      </c>
      <c r="AU26" s="55">
        <f>'Tabela 9 '!AU26/'Tabela 9 '!AU$43</f>
        <v>0</v>
      </c>
      <c r="AV26" s="55">
        <f>'Tabela 9 '!AV26/'Tabela 9 '!AV$43</f>
        <v>0</v>
      </c>
      <c r="AW26" s="55">
        <f>'Tabela 9 '!AW26/'Tabela 9 '!AW$43</f>
        <v>0</v>
      </c>
      <c r="AX26" s="55">
        <f>'Tabela 9 '!AX26/'Tabela 9 '!AX$43</f>
        <v>0</v>
      </c>
      <c r="AY26" s="55">
        <f>'Tabela 9 '!AY26/'Tabela 9 '!AY$43</f>
        <v>0</v>
      </c>
      <c r="AZ26" s="57">
        <f>'Tabela 9 '!AZ26/'Tabela 9 '!AZ$43</f>
        <v>1E-3</v>
      </c>
      <c r="BC26" s="18">
        <f t="shared" si="0"/>
        <v>0</v>
      </c>
      <c r="BD26" s="18">
        <f t="shared" si="1"/>
        <v>0</v>
      </c>
    </row>
    <row r="27" spans="1:56" s="20" customFormat="1" ht="18.95" customHeight="1" x14ac:dyDescent="0.3">
      <c r="A27" s="38" t="s">
        <v>107</v>
      </c>
      <c r="B27" s="38" t="s">
        <v>108</v>
      </c>
      <c r="C27" s="39" t="s">
        <v>109</v>
      </c>
      <c r="D27" s="58">
        <f>'Tabela 9 '!D27/'Tabela 9 '!D$43</f>
        <v>0.153</v>
      </c>
      <c r="E27" s="58">
        <f>'Tabela 9 '!E27/'Tabela 9 '!E$43</f>
        <v>0.16300000000000001</v>
      </c>
      <c r="F27" s="58">
        <f>'Tabela 9 '!F27/'Tabela 9 '!F$43</f>
        <v>0.21299999999999999</v>
      </c>
      <c r="G27" s="58">
        <f>'Tabela 9 '!G27/'Tabela 9 '!G$43</f>
        <v>5.2999999999999999E-2</v>
      </c>
      <c r="H27" s="58">
        <f>'Tabela 9 '!H27/'Tabela 9 '!H$43</f>
        <v>0.157</v>
      </c>
      <c r="I27" s="58">
        <f>'Tabela 9 '!I27/'Tabela 9 '!I$43</f>
        <v>0.158</v>
      </c>
      <c r="J27" s="58">
        <f>'Tabela 9 '!J27/'Tabela 9 '!J$43</f>
        <v>0.108</v>
      </c>
      <c r="K27" s="58">
        <f>'Tabela 9 '!K27/'Tabela 9 '!K$43</f>
        <v>0.23100000000000001</v>
      </c>
      <c r="L27" s="58">
        <f>'Tabela 9 '!L27/'Tabela 9 '!L$43</f>
        <v>0.106</v>
      </c>
      <c r="M27" s="58">
        <f>'Tabela 9 '!M27/'Tabela 9 '!M$43</f>
        <v>0.16500000000000001</v>
      </c>
      <c r="N27" s="58">
        <f>'Tabela 9 '!N27/'Tabela 9 '!N$43</f>
        <v>0.111</v>
      </c>
      <c r="O27" s="58">
        <f>'Tabela 9 '!O27/'Tabela 9 '!O$43</f>
        <v>0.20200000000000001</v>
      </c>
      <c r="P27" s="58">
        <f>'Tabela 9 '!P27/'Tabela 9 '!P$43</f>
        <v>0.114</v>
      </c>
      <c r="Q27" s="58">
        <f>'Tabela 9 '!Q27/'Tabela 9 '!Q$43</f>
        <v>0.20599999999999999</v>
      </c>
      <c r="R27" s="58">
        <f>'Tabela 9 '!R27/'Tabela 9 '!R$43</f>
        <v>0.10100000000000001</v>
      </c>
      <c r="S27" s="58">
        <f>'Tabela 9 '!S27/'Tabela 9 '!S$43</f>
        <v>0.156</v>
      </c>
      <c r="T27" s="58">
        <f>'Tabela 9 '!T27/'Tabela 9 '!T$43</f>
        <v>0.16700000000000001</v>
      </c>
      <c r="U27" s="58">
        <f>'Tabela 9 '!U27/'Tabela 9 '!U$43</f>
        <v>0.223</v>
      </c>
      <c r="V27" s="58">
        <f>'Tabela 9 '!V27/'Tabela 9 '!V$43</f>
        <v>0.17199999999999999</v>
      </c>
      <c r="W27" s="58">
        <f>'Tabela 9 '!W27/'Tabela 9 '!W$43</f>
        <v>0.19</v>
      </c>
      <c r="X27" s="58">
        <f>'Tabela 9 '!X27/'Tabela 9 '!X$43</f>
        <v>5.2999999999999999E-2</v>
      </c>
      <c r="Y27" s="58">
        <f>'Tabela 9 '!Y27/'Tabela 9 '!Y$43</f>
        <v>5.8999999999999997E-2</v>
      </c>
      <c r="Z27" s="58">
        <f>'Tabela 9 '!Z27/'Tabela 9 '!Z$43</f>
        <v>0.184</v>
      </c>
      <c r="AA27" s="58">
        <f>'Tabela 9 '!AA27/'Tabela 9 '!AA$43</f>
        <v>0.153</v>
      </c>
      <c r="AB27" s="58">
        <f>'Tabela 9 '!AB27/'Tabela 9 '!AB$43</f>
        <v>0.249</v>
      </c>
      <c r="AC27" s="58">
        <f>'Tabela 9 '!AC27/'Tabela 9 '!AC$43</f>
        <v>0.19700000000000001</v>
      </c>
      <c r="AD27" s="58">
        <f>'Tabela 9 '!AD27/'Tabela 9 '!AD$43</f>
        <v>0.17100000000000001</v>
      </c>
      <c r="AE27" s="58">
        <f>'Tabela 9 '!AE27/'Tabela 9 '!AE$43</f>
        <v>0.13200000000000001</v>
      </c>
      <c r="AF27" s="58">
        <f>'Tabela 9 '!AF27/'Tabela 9 '!AF$43</f>
        <v>0.17199999999999999</v>
      </c>
      <c r="AG27" s="58">
        <f>'Tabela 9 '!AG27/'Tabela 9 '!AG$43</f>
        <v>0.16500000000000001</v>
      </c>
      <c r="AH27" s="58">
        <f>'Tabela 9 '!AH27/'Tabela 9 '!AH$43</f>
        <v>0.159</v>
      </c>
      <c r="AI27" s="58">
        <f>'Tabela 9 '!AI27/'Tabela 9 '!AI$43</f>
        <v>8.2000000000000003E-2</v>
      </c>
      <c r="AJ27" s="58">
        <f>'Tabela 9 '!AJ27/'Tabela 9 '!AJ$43</f>
        <v>0.11799999999999999</v>
      </c>
      <c r="AK27" s="58">
        <f>'Tabela 9 '!AK27/'Tabela 9 '!AK$43</f>
        <v>0.22</v>
      </c>
      <c r="AL27" s="58">
        <f>'Tabela 9 '!AL27/'Tabela 9 '!AL$43</f>
        <v>0.193</v>
      </c>
      <c r="AM27" s="58">
        <f>'Tabela 9 '!AM27/'Tabela 9 '!AM$43</f>
        <v>0.23400000000000001</v>
      </c>
      <c r="AN27" s="58">
        <f>'Tabela 9 '!AN27/'Tabela 9 '!AN$43</f>
        <v>0.16</v>
      </c>
      <c r="AO27" s="58">
        <f>'Tabela 9 '!AO27/'Tabela 9 '!AO$43</f>
        <v>0.158</v>
      </c>
      <c r="AP27" s="58">
        <f>'Tabela 9 '!AP27/'Tabela 9 '!AP$43</f>
        <v>0.14599999999999999</v>
      </c>
      <c r="AQ27" s="58">
        <f>'Tabela 9 '!AQ27/'Tabela 9 '!AQ$43</f>
        <v>0.152</v>
      </c>
      <c r="AR27" s="58">
        <f>'Tabela 9 '!AR27/'Tabela 9 '!AR$43</f>
        <v>0.13200000000000001</v>
      </c>
      <c r="AS27" s="58">
        <f>'Tabela 9 '!AS27/'Tabela 9 '!AS$43</f>
        <v>0.14299999999999999</v>
      </c>
      <c r="AT27" s="58">
        <f>'Tabela 9 '!AT27/'Tabela 9 '!AT$43</f>
        <v>0.192</v>
      </c>
      <c r="AU27" s="58">
        <f>'Tabela 9 '!AU27/'Tabela 9 '!AU$43</f>
        <v>0.13100000000000001</v>
      </c>
      <c r="AV27" s="58">
        <f>'Tabela 9 '!AV27/'Tabela 9 '!AV$43</f>
        <v>0.14899999999999999</v>
      </c>
      <c r="AW27" s="58">
        <f>'Tabela 9 '!AW27/'Tabela 9 '!AW$43</f>
        <v>0.14899999999999999</v>
      </c>
      <c r="AX27" s="58">
        <f>'Tabela 9 '!AX27/'Tabela 9 '!AX$43</f>
        <v>0.16200000000000001</v>
      </c>
      <c r="AY27" s="58">
        <f>'Tabela 9 '!AY27/'Tabela 9 '!AY$43</f>
        <v>0.154</v>
      </c>
      <c r="AZ27" s="58">
        <f>'Tabela 9 '!AZ27/'Tabela 9 '!AZ$43</f>
        <v>0.156</v>
      </c>
      <c r="BC27" s="21"/>
      <c r="BD27" s="21"/>
    </row>
    <row r="28" spans="1:56" ht="20.100000000000001" customHeight="1" x14ac:dyDescent="0.3">
      <c r="A28" s="13" t="s">
        <v>110</v>
      </c>
      <c r="B28" s="14">
        <v>4631</v>
      </c>
      <c r="C28" s="15" t="s">
        <v>111</v>
      </c>
      <c r="D28" s="55">
        <f>'Tabela 9 '!D28/'Tabela 9 '!D$43</f>
        <v>0.08</v>
      </c>
      <c r="E28" s="55">
        <f>'Tabela 9 '!E28/'Tabela 9 '!E$43</f>
        <v>0.113</v>
      </c>
      <c r="F28" s="55">
        <f>'Tabela 9 '!F28/'Tabela 9 '!F$43</f>
        <v>0.13400000000000001</v>
      </c>
      <c r="G28" s="55">
        <f>'Tabela 9 '!G28/'Tabela 9 '!G$43</f>
        <v>1.7999999999999999E-2</v>
      </c>
      <c r="H28" s="55">
        <f>'Tabela 9 '!H28/'Tabela 9 '!H$43</f>
        <v>0.125</v>
      </c>
      <c r="I28" s="55">
        <f>'Tabela 9 '!I28/'Tabela 9 '!I$43</f>
        <v>9.8000000000000004E-2</v>
      </c>
      <c r="J28" s="55">
        <f>'Tabela 9 '!J28/'Tabela 9 '!J$43</f>
        <v>8.4000000000000005E-2</v>
      </c>
      <c r="K28" s="55">
        <f>'Tabela 9 '!K28/'Tabela 9 '!K$43</f>
        <v>0.157</v>
      </c>
      <c r="L28" s="55">
        <f>'Tabela 9 '!L28/'Tabela 9 '!L$43</f>
        <v>7.8E-2</v>
      </c>
      <c r="M28" s="55">
        <f>'Tabela 9 '!M28/'Tabela 9 '!M$43</f>
        <v>0.13800000000000001</v>
      </c>
      <c r="N28" s="55">
        <f>'Tabela 9 '!N28/'Tabela 9 '!N$43</f>
        <v>7.8E-2</v>
      </c>
      <c r="O28" s="55">
        <f>'Tabela 9 '!O28/'Tabela 9 '!O$43</f>
        <v>0.17499999999999999</v>
      </c>
      <c r="P28" s="55">
        <f>'Tabela 9 '!P28/'Tabela 9 '!P$43</f>
        <v>8.4000000000000005E-2</v>
      </c>
      <c r="Q28" s="55">
        <f>'Tabela 9 '!Q28/'Tabela 9 '!Q$43</f>
        <v>9.9000000000000005E-2</v>
      </c>
      <c r="R28" s="55">
        <f>'Tabela 9 '!R28/'Tabela 9 '!R$43</f>
        <v>6.9000000000000006E-2</v>
      </c>
      <c r="S28" s="55">
        <f>'Tabela 9 '!S28/'Tabela 9 '!S$43</f>
        <v>8.3000000000000004E-2</v>
      </c>
      <c r="T28" s="55">
        <f>'Tabela 9 '!T28/'Tabela 9 '!T$43</f>
        <v>0.11700000000000001</v>
      </c>
      <c r="U28" s="55">
        <f>'Tabela 9 '!U28/'Tabela 9 '!U$43</f>
        <v>0.13400000000000001</v>
      </c>
      <c r="V28" s="55">
        <f>'Tabela 9 '!V28/'Tabela 9 '!V$43</f>
        <v>0.112</v>
      </c>
      <c r="W28" s="55">
        <f>'Tabela 9 '!W28/'Tabela 9 '!W$43</f>
        <v>0.14399999999999999</v>
      </c>
      <c r="X28" s="55">
        <f>'Tabela 9 '!X28/'Tabela 9 '!X$43</f>
        <v>1.7999999999999999E-2</v>
      </c>
      <c r="Y28" s="55">
        <f>'Tabela 9 '!Y28/'Tabela 9 '!Y$43</f>
        <v>3.7999999999999999E-2</v>
      </c>
      <c r="Z28" s="55">
        <f>'Tabela 9 '!Z28/'Tabela 9 '!Z$43</f>
        <v>0.16400000000000001</v>
      </c>
      <c r="AA28" s="55">
        <f>'Tabela 9 '!AA28/'Tabela 9 '!AA$43</f>
        <v>7.3999999999999996E-2</v>
      </c>
      <c r="AB28" s="55">
        <f>'Tabela 9 '!AB28/'Tabela 9 '!AB$43</f>
        <v>0.16900000000000001</v>
      </c>
      <c r="AC28" s="55">
        <f>'Tabela 9 '!AC28/'Tabela 9 '!AC$43</f>
        <v>0.16700000000000001</v>
      </c>
      <c r="AD28" s="55">
        <f>'Tabela 9 '!AD28/'Tabela 9 '!AD$43</f>
        <v>0.13</v>
      </c>
      <c r="AE28" s="55">
        <f>'Tabela 9 '!AE28/'Tabela 9 '!AE$43</f>
        <v>0.109</v>
      </c>
      <c r="AF28" s="55">
        <f>'Tabela 9 '!AF28/'Tabela 9 '!AF$43</f>
        <v>0.12</v>
      </c>
      <c r="AG28" s="55">
        <f>'Tabela 9 '!AG28/'Tabela 9 '!AG$43</f>
        <v>0.14899999999999999</v>
      </c>
      <c r="AH28" s="55">
        <f>'Tabela 9 '!AH28/'Tabela 9 '!AH$43</f>
        <v>0.109</v>
      </c>
      <c r="AI28" s="55">
        <f>'Tabela 9 '!AI28/'Tabela 9 '!AI$43</f>
        <v>6.3E-2</v>
      </c>
      <c r="AJ28" s="55">
        <f>'Tabela 9 '!AJ28/'Tabela 9 '!AJ$43</f>
        <v>0.09</v>
      </c>
      <c r="AK28" s="55">
        <f>'Tabela 9 '!AK28/'Tabela 9 '!AK$43</f>
        <v>0.184</v>
      </c>
      <c r="AL28" s="55">
        <f>'Tabela 9 '!AL28/'Tabela 9 '!AL$43</f>
        <v>0.14299999999999999</v>
      </c>
      <c r="AM28" s="55">
        <f>'Tabela 9 '!AM28/'Tabela 9 '!AM$43</f>
        <v>0.17799999999999999</v>
      </c>
      <c r="AN28" s="55">
        <f>'Tabela 9 '!AN28/'Tabela 9 '!AN$43</f>
        <v>0.113</v>
      </c>
      <c r="AO28" s="56">
        <f>'Tabela 9 '!AO28/'Tabela 9 '!AO$43</f>
        <v>0.111</v>
      </c>
      <c r="AP28" s="55">
        <f>'Tabela 9 '!AP28/'Tabela 9 '!AP$43</f>
        <v>0.124</v>
      </c>
      <c r="AQ28" s="55">
        <f>'Tabela 9 '!AQ28/'Tabela 9 '!AQ$43</f>
        <v>0.13500000000000001</v>
      </c>
      <c r="AR28" s="55">
        <f>'Tabela 9 '!AR28/'Tabela 9 '!AR$43</f>
        <v>0.10199999999999999</v>
      </c>
      <c r="AS28" s="55">
        <f>'Tabela 9 '!AS28/'Tabela 9 '!AS$43</f>
        <v>0.109</v>
      </c>
      <c r="AT28" s="55">
        <f>'Tabela 9 '!AT28/'Tabela 9 '!AT$43</f>
        <v>0.17</v>
      </c>
      <c r="AU28" s="55">
        <f>'Tabela 9 '!AU28/'Tabela 9 '!AU$43</f>
        <v>9.8000000000000004E-2</v>
      </c>
      <c r="AV28" s="55">
        <f>'Tabela 9 '!AV28/'Tabela 9 '!AV$43</f>
        <v>0.13200000000000001</v>
      </c>
      <c r="AW28" s="55">
        <f>'Tabela 9 '!AW28/'Tabela 9 '!AW$43</f>
        <v>0.125</v>
      </c>
      <c r="AX28" s="55">
        <f>'Tabela 9 '!AX28/'Tabela 9 '!AX$43</f>
        <v>0.13300000000000001</v>
      </c>
      <c r="AY28" s="55">
        <f>'Tabela 9 '!AY28/'Tabela 9 '!AY$43</f>
        <v>0.128</v>
      </c>
      <c r="AZ28" s="57">
        <f>'Tabela 9 '!AZ28/'Tabela 9 '!AZ$43</f>
        <v>0.12</v>
      </c>
      <c r="BC28" s="18">
        <f t="shared" si="0"/>
        <v>1</v>
      </c>
      <c r="BD28" s="18">
        <f t="shared" si="1"/>
        <v>1</v>
      </c>
    </row>
    <row r="29" spans="1:56" ht="20.100000000000001" customHeight="1" x14ac:dyDescent="0.3">
      <c r="A29" s="13" t="s">
        <v>112</v>
      </c>
      <c r="B29" s="14">
        <v>4632</v>
      </c>
      <c r="C29" s="15" t="s">
        <v>113</v>
      </c>
      <c r="D29" s="55">
        <f>'Tabela 9 '!D29/'Tabela 9 '!D$43</f>
        <v>1.4E-2</v>
      </c>
      <c r="E29" s="55">
        <f>'Tabela 9 '!E29/'Tabela 9 '!E$43</f>
        <v>0</v>
      </c>
      <c r="F29" s="55">
        <f>'Tabela 9 '!F29/'Tabela 9 '!F$43</f>
        <v>0</v>
      </c>
      <c r="G29" s="55">
        <f>'Tabela 9 '!G29/'Tabela 9 '!G$43</f>
        <v>0</v>
      </c>
      <c r="H29" s="55">
        <f>'Tabela 9 '!H29/'Tabela 9 '!H$43</f>
        <v>0</v>
      </c>
      <c r="I29" s="55">
        <f>'Tabela 9 '!I29/'Tabela 9 '!I$43</f>
        <v>2E-3</v>
      </c>
      <c r="J29" s="55">
        <f>'Tabela 9 '!J29/'Tabela 9 '!J$43</f>
        <v>1.2E-2</v>
      </c>
      <c r="K29" s="55">
        <f>'Tabela 9 '!K29/'Tabela 9 '!K$43</f>
        <v>0</v>
      </c>
      <c r="L29" s="55">
        <f>'Tabela 9 '!L29/'Tabela 9 '!L$43</f>
        <v>0</v>
      </c>
      <c r="M29" s="55">
        <f>'Tabela 9 '!M29/'Tabela 9 '!M$43</f>
        <v>1.6E-2</v>
      </c>
      <c r="N29" s="55">
        <f>'Tabela 9 '!N29/'Tabela 9 '!N$43</f>
        <v>0</v>
      </c>
      <c r="O29" s="55">
        <f>'Tabela 9 '!O29/'Tabela 9 '!O$43</f>
        <v>0</v>
      </c>
      <c r="P29" s="55">
        <f>'Tabela 9 '!P29/'Tabela 9 '!P$43</f>
        <v>0</v>
      </c>
      <c r="Q29" s="55">
        <f>'Tabela 9 '!Q29/'Tabela 9 '!Q$43</f>
        <v>1E-3</v>
      </c>
      <c r="R29" s="55">
        <f>'Tabela 9 '!R29/'Tabela 9 '!R$43</f>
        <v>5.0000000000000001E-3</v>
      </c>
      <c r="S29" s="55">
        <f>'Tabela 9 '!S29/'Tabela 9 '!S$43</f>
        <v>0</v>
      </c>
      <c r="T29" s="55">
        <f>'Tabela 9 '!T29/'Tabela 9 '!T$43</f>
        <v>1E-3</v>
      </c>
      <c r="U29" s="55">
        <f>'Tabela 9 '!U29/'Tabela 9 '!U$43</f>
        <v>1.2E-2</v>
      </c>
      <c r="V29" s="55">
        <f>'Tabela 9 '!V29/'Tabela 9 '!V$43</f>
        <v>3.0000000000000001E-3</v>
      </c>
      <c r="W29" s="55">
        <f>'Tabela 9 '!W29/'Tabela 9 '!W$43</f>
        <v>0</v>
      </c>
      <c r="X29" s="55">
        <f>'Tabela 9 '!X29/'Tabela 9 '!X$43</f>
        <v>0</v>
      </c>
      <c r="Y29" s="55">
        <f>'Tabela 9 '!Y29/'Tabela 9 '!Y$43</f>
        <v>0</v>
      </c>
      <c r="Z29" s="55">
        <f>'Tabela 9 '!Z29/'Tabela 9 '!Z$43</f>
        <v>0</v>
      </c>
      <c r="AA29" s="55">
        <f>'Tabela 9 '!AA29/'Tabela 9 '!AA$43</f>
        <v>0</v>
      </c>
      <c r="AB29" s="55">
        <f>'Tabela 9 '!AB29/'Tabela 9 '!AB$43</f>
        <v>3.0000000000000001E-3</v>
      </c>
      <c r="AC29" s="55">
        <f>'Tabela 9 '!AC29/'Tabela 9 '!AC$43</f>
        <v>0</v>
      </c>
      <c r="AD29" s="55">
        <f>'Tabela 9 '!AD29/'Tabela 9 '!AD$43</f>
        <v>0</v>
      </c>
      <c r="AE29" s="55">
        <f>'Tabela 9 '!AE29/'Tabela 9 '!AE$43</f>
        <v>0</v>
      </c>
      <c r="AF29" s="55">
        <f>'Tabela 9 '!AF29/'Tabela 9 '!AF$43</f>
        <v>0</v>
      </c>
      <c r="AG29" s="55">
        <f>'Tabela 9 '!AG29/'Tabela 9 '!AG$43</f>
        <v>0</v>
      </c>
      <c r="AH29" s="55">
        <f>'Tabela 9 '!AH29/'Tabela 9 '!AH$43</f>
        <v>0</v>
      </c>
      <c r="AI29" s="55">
        <f>'Tabela 9 '!AI29/'Tabela 9 '!AI$43</f>
        <v>0</v>
      </c>
      <c r="AJ29" s="55">
        <f>'Tabela 9 '!AJ29/'Tabela 9 '!AJ$43</f>
        <v>2E-3</v>
      </c>
      <c r="AK29" s="55">
        <f>'Tabela 9 '!AK29/'Tabela 9 '!AK$43</f>
        <v>8.0000000000000002E-3</v>
      </c>
      <c r="AL29" s="55">
        <f>'Tabela 9 '!AL29/'Tabela 9 '!AL$43</f>
        <v>7.0000000000000001E-3</v>
      </c>
      <c r="AM29" s="55">
        <f>'Tabela 9 '!AM29/'Tabela 9 '!AM$43</f>
        <v>1.4E-2</v>
      </c>
      <c r="AN29" s="55">
        <f>'Tabela 9 '!AN29/'Tabela 9 '!AN$43</f>
        <v>0</v>
      </c>
      <c r="AO29" s="56">
        <f>'Tabela 9 '!AO29/'Tabela 9 '!AO$43</f>
        <v>3.0000000000000001E-3</v>
      </c>
      <c r="AP29" s="55">
        <f>'Tabela 9 '!AP29/'Tabela 9 '!AP$43</f>
        <v>2E-3</v>
      </c>
      <c r="AQ29" s="55">
        <f>'Tabela 9 '!AQ29/'Tabela 9 '!AQ$43</f>
        <v>1E-3</v>
      </c>
      <c r="AR29" s="55">
        <f>'Tabela 9 '!AR29/'Tabela 9 '!AR$43</f>
        <v>0</v>
      </c>
      <c r="AS29" s="55">
        <f>'Tabela 9 '!AS29/'Tabela 9 '!AS$43</f>
        <v>0</v>
      </c>
      <c r="AT29" s="55">
        <f>'Tabela 9 '!AT29/'Tabela 9 '!AT$43</f>
        <v>4.0000000000000001E-3</v>
      </c>
      <c r="AU29" s="55">
        <f>'Tabela 9 '!AU29/'Tabela 9 '!AU$43</f>
        <v>1E-3</v>
      </c>
      <c r="AV29" s="55">
        <f>'Tabela 9 '!AV29/'Tabela 9 '!AV$43</f>
        <v>3.0000000000000001E-3</v>
      </c>
      <c r="AW29" s="55">
        <f>'Tabela 9 '!AW29/'Tabela 9 '!AW$43</f>
        <v>2E-3</v>
      </c>
      <c r="AX29" s="55">
        <f>'Tabela 9 '!AX29/'Tabela 9 '!AX$43</f>
        <v>7.0000000000000001E-3</v>
      </c>
      <c r="AY29" s="55">
        <f>'Tabela 9 '!AY29/'Tabela 9 '!AY$43</f>
        <v>4.0000000000000001E-3</v>
      </c>
      <c r="AZ29" s="57">
        <f>'Tabela 9 '!AZ29/'Tabela 9 '!AZ$43</f>
        <v>3.0000000000000001E-3</v>
      </c>
      <c r="BC29" s="18">
        <f t="shared" si="0"/>
        <v>0</v>
      </c>
      <c r="BD29" s="18">
        <f t="shared" si="1"/>
        <v>0</v>
      </c>
    </row>
    <row r="30" spans="1:56" ht="20.100000000000001" customHeight="1" x14ac:dyDescent="0.3">
      <c r="A30" s="13" t="s">
        <v>114</v>
      </c>
      <c r="B30" s="14">
        <v>464</v>
      </c>
      <c r="C30" s="15" t="s">
        <v>115</v>
      </c>
      <c r="D30" s="55">
        <f>'Tabela 9 '!D30/'Tabela 9 '!D$43</f>
        <v>2.1000000000000001E-2</v>
      </c>
      <c r="E30" s="55">
        <f>'Tabela 9 '!E30/'Tabela 9 '!E$43</f>
        <v>2.8000000000000001E-2</v>
      </c>
      <c r="F30" s="55">
        <f>'Tabela 9 '!F30/'Tabela 9 '!F$43</f>
        <v>6.6000000000000003E-2</v>
      </c>
      <c r="G30" s="55">
        <f>'Tabela 9 '!G30/'Tabela 9 '!G$43</f>
        <v>1.7000000000000001E-2</v>
      </c>
      <c r="H30" s="55">
        <f>'Tabela 9 '!H30/'Tabela 9 '!H$43</f>
        <v>1.4E-2</v>
      </c>
      <c r="I30" s="55">
        <f>'Tabela 9 '!I30/'Tabela 9 '!I$43</f>
        <v>4.4999999999999998E-2</v>
      </c>
      <c r="J30" s="55">
        <f>'Tabela 9 '!J30/'Tabela 9 '!J$43</f>
        <v>0</v>
      </c>
      <c r="K30" s="55">
        <f>'Tabela 9 '!K30/'Tabela 9 '!K$43</f>
        <v>4.8000000000000001E-2</v>
      </c>
      <c r="L30" s="55">
        <f>'Tabela 9 '!L30/'Tabela 9 '!L$43</f>
        <v>6.0000000000000001E-3</v>
      </c>
      <c r="M30" s="55">
        <f>'Tabela 9 '!M30/'Tabela 9 '!M$43</f>
        <v>0</v>
      </c>
      <c r="N30" s="55">
        <f>'Tabela 9 '!N30/'Tabela 9 '!N$43</f>
        <v>4.0000000000000001E-3</v>
      </c>
      <c r="O30" s="55">
        <f>'Tabela 9 '!O30/'Tabela 9 '!O$43</f>
        <v>0</v>
      </c>
      <c r="P30" s="55">
        <f>'Tabela 9 '!P30/'Tabela 9 '!P$43</f>
        <v>8.9999999999999993E-3</v>
      </c>
      <c r="Q30" s="55">
        <f>'Tabela 9 '!Q30/'Tabela 9 '!Q$43</f>
        <v>0.09</v>
      </c>
      <c r="R30" s="55">
        <f>'Tabela 9 '!R30/'Tabela 9 '!R$43</f>
        <v>1.7000000000000001E-2</v>
      </c>
      <c r="S30" s="55">
        <f>'Tabela 9 '!S30/'Tabela 9 '!S$43</f>
        <v>5.8999999999999997E-2</v>
      </c>
      <c r="T30" s="55">
        <f>'Tabela 9 '!T30/'Tabela 9 '!T$43</f>
        <v>2.5000000000000001E-2</v>
      </c>
      <c r="U30" s="55">
        <f>'Tabela 9 '!U30/'Tabela 9 '!U$43</f>
        <v>5.0999999999999997E-2</v>
      </c>
      <c r="V30" s="55">
        <f>'Tabela 9 '!V30/'Tabela 9 '!V$43</f>
        <v>4.2999999999999997E-2</v>
      </c>
      <c r="W30" s="55">
        <f>'Tabela 9 '!W30/'Tabela 9 '!W$43</f>
        <v>1.7000000000000001E-2</v>
      </c>
      <c r="X30" s="55">
        <f>'Tabela 9 '!X30/'Tabela 9 '!X$43</f>
        <v>2.4E-2</v>
      </c>
      <c r="Y30" s="55">
        <f>'Tabela 9 '!Y30/'Tabela 9 '!Y$43</f>
        <v>8.0000000000000002E-3</v>
      </c>
      <c r="Z30" s="55">
        <f>'Tabela 9 '!Z30/'Tabela 9 '!Z$43</f>
        <v>6.0000000000000001E-3</v>
      </c>
      <c r="AA30" s="55">
        <f>'Tabela 9 '!AA30/'Tabela 9 '!AA$43</f>
        <v>6.2E-2</v>
      </c>
      <c r="AB30" s="55">
        <f>'Tabela 9 '!AB30/'Tabela 9 '!AB$43</f>
        <v>4.7E-2</v>
      </c>
      <c r="AC30" s="55">
        <f>'Tabela 9 '!AC30/'Tabela 9 '!AC$43</f>
        <v>1.4E-2</v>
      </c>
      <c r="AD30" s="55">
        <f>'Tabela 9 '!AD30/'Tabela 9 '!AD$43</f>
        <v>2.8000000000000001E-2</v>
      </c>
      <c r="AE30" s="55">
        <f>'Tabela 9 '!AE30/'Tabela 9 '!AE$43</f>
        <v>4.0000000000000001E-3</v>
      </c>
      <c r="AF30" s="55">
        <f>'Tabela 9 '!AF30/'Tabela 9 '!AF$43</f>
        <v>0.01</v>
      </c>
      <c r="AG30" s="55">
        <f>'Tabela 9 '!AG30/'Tabela 9 '!AG$43</f>
        <v>0</v>
      </c>
      <c r="AH30" s="55">
        <f>'Tabela 9 '!AH30/'Tabela 9 '!AH$43</f>
        <v>1.9E-2</v>
      </c>
      <c r="AI30" s="55">
        <f>'Tabela 9 '!AI30/'Tabela 9 '!AI$43</f>
        <v>0</v>
      </c>
      <c r="AJ30" s="55">
        <f>'Tabela 9 '!AJ30/'Tabela 9 '!AJ$43</f>
        <v>6.0000000000000001E-3</v>
      </c>
      <c r="AK30" s="55">
        <f>'Tabela 9 '!AK30/'Tabela 9 '!AK$43</f>
        <v>0</v>
      </c>
      <c r="AL30" s="55">
        <f>'Tabela 9 '!AL30/'Tabela 9 '!AL$43</f>
        <v>2.5000000000000001E-2</v>
      </c>
      <c r="AM30" s="55">
        <f>'Tabela 9 '!AM30/'Tabela 9 '!AM$43</f>
        <v>1.4999999999999999E-2</v>
      </c>
      <c r="AN30" s="55">
        <f>'Tabela 9 '!AN30/'Tabela 9 '!AN$43</f>
        <v>8.0000000000000002E-3</v>
      </c>
      <c r="AO30" s="56">
        <f>'Tabela 9 '!AO30/'Tabela 9 '!AO$43</f>
        <v>2.4E-2</v>
      </c>
      <c r="AP30" s="55">
        <f>'Tabela 9 '!AP30/'Tabela 9 '!AP$43</f>
        <v>6.0000000000000001E-3</v>
      </c>
      <c r="AQ30" s="55">
        <f>'Tabela 9 '!AQ30/'Tabela 9 '!AQ$43</f>
        <v>0</v>
      </c>
      <c r="AR30" s="55">
        <f>'Tabela 9 '!AR30/'Tabela 9 '!AR$43</f>
        <v>3.0000000000000001E-3</v>
      </c>
      <c r="AS30" s="55">
        <f>'Tabela 9 '!AS30/'Tabela 9 '!AS$43</f>
        <v>2.3E-2</v>
      </c>
      <c r="AT30" s="55">
        <f>'Tabela 9 '!AT30/'Tabela 9 '!AT$43</f>
        <v>0</v>
      </c>
      <c r="AU30" s="55">
        <f>'Tabela 9 '!AU30/'Tabela 9 '!AU$43</f>
        <v>1.6E-2</v>
      </c>
      <c r="AV30" s="55">
        <f>'Tabela 9 '!AV30/'Tabela 9 '!AV$43</f>
        <v>3.0000000000000001E-3</v>
      </c>
      <c r="AW30" s="55">
        <f>'Tabela 9 '!AW30/'Tabela 9 '!AW$43</f>
        <v>8.0000000000000002E-3</v>
      </c>
      <c r="AX30" s="55">
        <f>'Tabela 9 '!AX30/'Tabela 9 '!AX$43</f>
        <v>0</v>
      </c>
      <c r="AY30" s="55">
        <f>'Tabela 9 '!AY30/'Tabela 9 '!AY$43</f>
        <v>5.0000000000000001E-3</v>
      </c>
      <c r="AZ30" s="57">
        <f>'Tabela 9 '!AZ30/'Tabela 9 '!AZ$43</f>
        <v>1.4E-2</v>
      </c>
      <c r="BC30" s="18">
        <f t="shared" si="0"/>
        <v>0</v>
      </c>
      <c r="BD30" s="18">
        <f t="shared" si="1"/>
        <v>0</v>
      </c>
    </row>
    <row r="31" spans="1:56" ht="20.100000000000001" customHeight="1" x14ac:dyDescent="0.3">
      <c r="A31" s="13" t="s">
        <v>116</v>
      </c>
      <c r="B31" s="14">
        <v>465</v>
      </c>
      <c r="C31" s="15" t="s">
        <v>117</v>
      </c>
      <c r="D31" s="55">
        <f>'Tabela 9 '!D31/'Tabela 9 '!D$43</f>
        <v>3.6999999999999998E-2</v>
      </c>
      <c r="E31" s="55">
        <f>'Tabela 9 '!E31/'Tabela 9 '!E$43</f>
        <v>2.3E-2</v>
      </c>
      <c r="F31" s="55">
        <f>'Tabela 9 '!F31/'Tabela 9 '!F$43</f>
        <v>1.4E-2</v>
      </c>
      <c r="G31" s="55">
        <f>'Tabela 9 '!G31/'Tabela 9 '!G$43</f>
        <v>1.7999999999999999E-2</v>
      </c>
      <c r="H31" s="55">
        <f>'Tabela 9 '!H31/'Tabela 9 '!H$43</f>
        <v>1.7999999999999999E-2</v>
      </c>
      <c r="I31" s="55">
        <f>'Tabela 9 '!I31/'Tabela 9 '!I$43</f>
        <v>1.4E-2</v>
      </c>
      <c r="J31" s="55">
        <f>'Tabela 9 '!J31/'Tabela 9 '!J$43</f>
        <v>1.2E-2</v>
      </c>
      <c r="K31" s="55">
        <f>'Tabela 9 '!K31/'Tabela 9 '!K$43</f>
        <v>2.5000000000000001E-2</v>
      </c>
      <c r="L31" s="55">
        <f>'Tabela 9 '!L31/'Tabela 9 '!L$43</f>
        <v>2.1999999999999999E-2</v>
      </c>
      <c r="M31" s="55">
        <f>'Tabela 9 '!M31/'Tabela 9 '!M$43</f>
        <v>0.01</v>
      </c>
      <c r="N31" s="55">
        <f>'Tabela 9 '!N31/'Tabela 9 '!N$43</f>
        <v>2.9000000000000001E-2</v>
      </c>
      <c r="O31" s="55">
        <f>'Tabela 9 '!O31/'Tabela 9 '!O$43</f>
        <v>2.7E-2</v>
      </c>
      <c r="P31" s="55">
        <f>'Tabela 9 '!P31/'Tabela 9 '!P$43</f>
        <v>2.1000000000000001E-2</v>
      </c>
      <c r="Q31" s="55">
        <f>'Tabela 9 '!Q31/'Tabela 9 '!Q$43</f>
        <v>1.4999999999999999E-2</v>
      </c>
      <c r="R31" s="55">
        <f>'Tabela 9 '!R31/'Tabela 9 '!R$43</f>
        <v>0.01</v>
      </c>
      <c r="S31" s="55">
        <f>'Tabela 9 '!S31/'Tabela 9 '!S$43</f>
        <v>1.4E-2</v>
      </c>
      <c r="T31" s="55">
        <f>'Tabela 9 '!T31/'Tabela 9 '!T$43</f>
        <v>2.4E-2</v>
      </c>
      <c r="U31" s="55">
        <f>'Tabela 9 '!U31/'Tabela 9 '!U$43</f>
        <v>2.5999999999999999E-2</v>
      </c>
      <c r="V31" s="55">
        <f>'Tabela 9 '!V31/'Tabela 9 '!V$43</f>
        <v>1.2999999999999999E-2</v>
      </c>
      <c r="W31" s="55">
        <f>'Tabela 9 '!W31/'Tabela 9 '!W$43</f>
        <v>0.03</v>
      </c>
      <c r="X31" s="55">
        <f>'Tabela 9 '!X31/'Tabela 9 '!X$43</f>
        <v>1.0999999999999999E-2</v>
      </c>
      <c r="Y31" s="55">
        <f>'Tabela 9 '!Y31/'Tabela 9 '!Y$43</f>
        <v>1.2999999999999999E-2</v>
      </c>
      <c r="Z31" s="55">
        <f>'Tabela 9 '!Z31/'Tabela 9 '!Z$43</f>
        <v>1.4E-2</v>
      </c>
      <c r="AA31" s="55">
        <f>'Tabela 9 '!AA31/'Tabela 9 '!AA$43</f>
        <v>1.7000000000000001E-2</v>
      </c>
      <c r="AB31" s="55">
        <f>'Tabela 9 '!AB31/'Tabela 9 '!AB$43</f>
        <v>0.03</v>
      </c>
      <c r="AC31" s="55">
        <f>'Tabela 9 '!AC31/'Tabela 9 '!AC$43</f>
        <v>1.6E-2</v>
      </c>
      <c r="AD31" s="55">
        <f>'Tabela 9 '!AD31/'Tabela 9 '!AD$43</f>
        <v>1.4E-2</v>
      </c>
      <c r="AE31" s="55">
        <f>'Tabela 9 '!AE31/'Tabela 9 '!AE$43</f>
        <v>0.02</v>
      </c>
      <c r="AF31" s="55">
        <f>'Tabela 9 '!AF31/'Tabela 9 '!AF$43</f>
        <v>4.2000000000000003E-2</v>
      </c>
      <c r="AG31" s="55">
        <f>'Tabela 9 '!AG31/'Tabela 9 '!AG$43</f>
        <v>1.4999999999999999E-2</v>
      </c>
      <c r="AH31" s="55">
        <f>'Tabela 9 '!AH31/'Tabela 9 '!AH$43</f>
        <v>3.1E-2</v>
      </c>
      <c r="AI31" s="55">
        <f>'Tabela 9 '!AI31/'Tabela 9 '!AI$43</f>
        <v>0.02</v>
      </c>
      <c r="AJ31" s="55">
        <f>'Tabela 9 '!AJ31/'Tabela 9 '!AJ$43</f>
        <v>0.02</v>
      </c>
      <c r="AK31" s="55">
        <f>'Tabela 9 '!AK31/'Tabela 9 '!AK$43</f>
        <v>2.8000000000000001E-2</v>
      </c>
      <c r="AL31" s="55">
        <f>'Tabela 9 '!AL31/'Tabela 9 '!AL$43</f>
        <v>1.9E-2</v>
      </c>
      <c r="AM31" s="55">
        <f>'Tabela 9 '!AM31/'Tabela 9 '!AM$43</f>
        <v>2.7E-2</v>
      </c>
      <c r="AN31" s="55">
        <f>'Tabela 9 '!AN31/'Tabela 9 '!AN$43</f>
        <v>3.9E-2</v>
      </c>
      <c r="AO31" s="56">
        <f>'Tabela 9 '!AO31/'Tabela 9 '!AO$43</f>
        <v>2.1000000000000001E-2</v>
      </c>
      <c r="AP31" s="55">
        <f>'Tabela 9 '!AP31/'Tabela 9 '!AP$43</f>
        <v>1.4E-2</v>
      </c>
      <c r="AQ31" s="55">
        <f>'Tabela 9 '!AQ31/'Tabela 9 '!AQ$43</f>
        <v>1.6E-2</v>
      </c>
      <c r="AR31" s="55">
        <f>'Tabela 9 '!AR31/'Tabela 9 '!AR$43</f>
        <v>2.8000000000000001E-2</v>
      </c>
      <c r="AS31" s="55">
        <f>'Tabela 9 '!AS31/'Tabela 9 '!AS$43</f>
        <v>1.0999999999999999E-2</v>
      </c>
      <c r="AT31" s="55">
        <f>'Tabela 9 '!AT31/'Tabela 9 '!AT$43</f>
        <v>1.7999999999999999E-2</v>
      </c>
      <c r="AU31" s="55">
        <f>'Tabela 9 '!AU31/'Tabela 9 '!AU$43</f>
        <v>1.7000000000000001E-2</v>
      </c>
      <c r="AV31" s="55">
        <f>'Tabela 9 '!AV31/'Tabela 9 '!AV$43</f>
        <v>1.0999999999999999E-2</v>
      </c>
      <c r="AW31" s="55">
        <f>'Tabela 9 '!AW31/'Tabela 9 '!AW$43</f>
        <v>1.4999999999999999E-2</v>
      </c>
      <c r="AX31" s="55">
        <f>'Tabela 9 '!AX31/'Tabela 9 '!AX$43</f>
        <v>2.1999999999999999E-2</v>
      </c>
      <c r="AY31" s="55">
        <f>'Tabela 9 '!AY31/'Tabela 9 '!AY$43</f>
        <v>1.7999999999999999E-2</v>
      </c>
      <c r="AZ31" s="57">
        <f>'Tabela 9 '!AZ31/'Tabela 9 '!AZ$43</f>
        <v>1.9E-2</v>
      </c>
      <c r="BC31" s="18">
        <f t="shared" si="0"/>
        <v>0</v>
      </c>
      <c r="BD31" s="18">
        <f t="shared" si="1"/>
        <v>0</v>
      </c>
    </row>
    <row r="32" spans="1:56" s="20" customFormat="1" ht="20.100000000000001" customHeight="1" x14ac:dyDescent="0.3">
      <c r="A32" s="41" t="s">
        <v>118</v>
      </c>
      <c r="B32" s="42">
        <v>472</v>
      </c>
      <c r="C32" s="43" t="s">
        <v>119</v>
      </c>
      <c r="D32" s="58">
        <f>'Tabela 9 '!D32/'Tabela 9 '!D$43</f>
        <v>1.4999999999999999E-2</v>
      </c>
      <c r="E32" s="58">
        <f>'Tabela 9 '!E32/'Tabela 9 '!E$43</f>
        <v>7.3999999999999996E-2</v>
      </c>
      <c r="F32" s="58">
        <f>'Tabela 9 '!F32/'Tabela 9 '!F$43</f>
        <v>9.1999999999999998E-2</v>
      </c>
      <c r="G32" s="58">
        <f>'Tabela 9 '!G32/'Tabela 9 '!G$43</f>
        <v>7.0999999999999994E-2</v>
      </c>
      <c r="H32" s="58">
        <f>'Tabela 9 '!H32/'Tabela 9 '!H$43</f>
        <v>5.5E-2</v>
      </c>
      <c r="I32" s="58">
        <f>'Tabela 9 '!I32/'Tabela 9 '!I$43</f>
        <v>7.6999999999999999E-2</v>
      </c>
      <c r="J32" s="58">
        <f>'Tabela 9 '!J32/'Tabela 9 '!J$43</f>
        <v>4.2000000000000003E-2</v>
      </c>
      <c r="K32" s="58">
        <f>'Tabela 9 '!K32/'Tabela 9 '!K$43</f>
        <v>2E-3</v>
      </c>
      <c r="L32" s="58">
        <f>'Tabela 9 '!L32/'Tabela 9 '!L$43</f>
        <v>1.6E-2</v>
      </c>
      <c r="M32" s="58">
        <f>'Tabela 9 '!M32/'Tabela 9 '!M$43</f>
        <v>2.5999999999999999E-2</v>
      </c>
      <c r="N32" s="58">
        <f>'Tabela 9 '!N32/'Tabela 9 '!N$43</f>
        <v>5.2999999999999999E-2</v>
      </c>
      <c r="O32" s="58">
        <f>'Tabela 9 '!O32/'Tabela 9 '!O$43</f>
        <v>5.7000000000000002E-2</v>
      </c>
      <c r="P32" s="58">
        <f>'Tabela 9 '!P32/'Tabela 9 '!P$43</f>
        <v>3.6999999999999998E-2</v>
      </c>
      <c r="Q32" s="58">
        <f>'Tabela 9 '!Q32/'Tabela 9 '!Q$43</f>
        <v>8.4000000000000005E-2</v>
      </c>
      <c r="R32" s="58">
        <f>'Tabela 9 '!R32/'Tabela 9 '!R$43</f>
        <v>0.05</v>
      </c>
      <c r="S32" s="58">
        <f>'Tabela 9 '!S32/'Tabela 9 '!S$43</f>
        <v>8.4000000000000005E-2</v>
      </c>
      <c r="T32" s="58">
        <f>'Tabela 9 '!T32/'Tabela 9 '!T$43</f>
        <v>6.2E-2</v>
      </c>
      <c r="U32" s="58">
        <f>'Tabela 9 '!U32/'Tabela 9 '!U$43</f>
        <v>0.11799999999999999</v>
      </c>
      <c r="V32" s="58">
        <f>'Tabela 9 '!V32/'Tabela 9 '!V$43</f>
        <v>4.4999999999999998E-2</v>
      </c>
      <c r="W32" s="58">
        <f>'Tabela 9 '!W32/'Tabela 9 '!W$43</f>
        <v>4.4999999999999998E-2</v>
      </c>
      <c r="X32" s="58">
        <f>'Tabela 9 '!X32/'Tabela 9 '!X$43</f>
        <v>0.128</v>
      </c>
      <c r="Y32" s="58">
        <f>'Tabela 9 '!Y32/'Tabela 9 '!Y$43</f>
        <v>5.2999999999999999E-2</v>
      </c>
      <c r="Z32" s="58">
        <f>'Tabela 9 '!Z32/'Tabela 9 '!Z$43</f>
        <v>1.6E-2</v>
      </c>
      <c r="AA32" s="58">
        <f>'Tabela 9 '!AA32/'Tabela 9 '!AA$43</f>
        <v>7.0999999999999994E-2</v>
      </c>
      <c r="AB32" s="58">
        <f>'Tabela 9 '!AB32/'Tabela 9 '!AB$43</f>
        <v>2.8000000000000001E-2</v>
      </c>
      <c r="AC32" s="58">
        <f>'Tabela 9 '!AC32/'Tabela 9 '!AC$43</f>
        <v>3.3000000000000002E-2</v>
      </c>
      <c r="AD32" s="58">
        <f>'Tabela 9 '!AD32/'Tabela 9 '!AD$43</f>
        <v>7.8E-2</v>
      </c>
      <c r="AE32" s="58">
        <f>'Tabela 9 '!AE32/'Tabela 9 '!AE$43</f>
        <v>0.08</v>
      </c>
      <c r="AF32" s="58">
        <f>'Tabela 9 '!AF32/'Tabela 9 '!AF$43</f>
        <v>3.2000000000000001E-2</v>
      </c>
      <c r="AG32" s="58">
        <f>'Tabela 9 '!AG32/'Tabela 9 '!AG$43</f>
        <v>5.2999999999999999E-2</v>
      </c>
      <c r="AH32" s="58">
        <f>'Tabela 9 '!AH32/'Tabela 9 '!AH$43</f>
        <v>3.7999999999999999E-2</v>
      </c>
      <c r="AI32" s="58">
        <f>'Tabela 9 '!AI32/'Tabela 9 '!AI$43</f>
        <v>0.05</v>
      </c>
      <c r="AJ32" s="58">
        <f>'Tabela 9 '!AJ32/'Tabela 9 '!AJ$43</f>
        <v>4.7E-2</v>
      </c>
      <c r="AK32" s="58">
        <f>'Tabela 9 '!AK32/'Tabela 9 '!AK$43</f>
        <v>3.6999999999999998E-2</v>
      </c>
      <c r="AL32" s="58">
        <f>'Tabela 9 '!AL32/'Tabela 9 '!AL$43</f>
        <v>0.10100000000000001</v>
      </c>
      <c r="AM32" s="58">
        <f>'Tabela 9 '!AM32/'Tabela 9 '!AM$43</f>
        <v>4.2999999999999997E-2</v>
      </c>
      <c r="AN32" s="58">
        <f>'Tabela 9 '!AN32/'Tabela 9 '!AN$43</f>
        <v>7.3999999999999996E-2</v>
      </c>
      <c r="AO32" s="58">
        <f>'Tabela 9 '!AO32/'Tabela 9 '!AO$43</f>
        <v>5.7000000000000002E-2</v>
      </c>
      <c r="AP32" s="58">
        <f>'Tabela 9 '!AP32/'Tabela 9 '!AP$43</f>
        <v>3.5000000000000003E-2</v>
      </c>
      <c r="AQ32" s="58">
        <f>'Tabela 9 '!AQ32/'Tabela 9 '!AQ$43</f>
        <v>3.5000000000000003E-2</v>
      </c>
      <c r="AR32" s="58">
        <f>'Tabela 9 '!AR32/'Tabela 9 '!AR$43</f>
        <v>4.4999999999999998E-2</v>
      </c>
      <c r="AS32" s="58">
        <f>'Tabela 9 '!AS32/'Tabela 9 '!AS$43</f>
        <v>6.3E-2</v>
      </c>
      <c r="AT32" s="58">
        <f>'Tabela 9 '!AT32/'Tabela 9 '!AT$43</f>
        <v>3.1E-2</v>
      </c>
      <c r="AU32" s="58">
        <f>'Tabela 9 '!AU32/'Tabela 9 '!AU$43</f>
        <v>2.5000000000000001E-2</v>
      </c>
      <c r="AV32" s="58">
        <f>'Tabela 9 '!AV32/'Tabela 9 '!AV$43</f>
        <v>2.5000000000000001E-2</v>
      </c>
      <c r="AW32" s="58">
        <f>'Tabela 9 '!AW32/'Tabela 9 '!AW$43</f>
        <v>3.7999999999999999E-2</v>
      </c>
      <c r="AX32" s="58">
        <f>'Tabela 9 '!AX32/'Tabela 9 '!AX$43</f>
        <v>2.5999999999999999E-2</v>
      </c>
      <c r="AY32" s="58">
        <f>'Tabela 9 '!AY32/'Tabela 9 '!AY$43</f>
        <v>3.4000000000000002E-2</v>
      </c>
      <c r="AZ32" s="58">
        <f>'Tabela 9 '!AZ32/'Tabela 9 '!AZ$43</f>
        <v>4.3999999999999997E-2</v>
      </c>
      <c r="BC32" s="21">
        <f t="shared" si="0"/>
        <v>1</v>
      </c>
      <c r="BD32" s="21">
        <f t="shared" si="1"/>
        <v>0</v>
      </c>
    </row>
    <row r="33" spans="1:56" s="20" customFormat="1" ht="20.100000000000001" customHeight="1" x14ac:dyDescent="0.3">
      <c r="A33" s="41" t="s">
        <v>120</v>
      </c>
      <c r="B33" s="42">
        <v>48</v>
      </c>
      <c r="C33" s="43" t="s">
        <v>121</v>
      </c>
      <c r="D33" s="58">
        <f>'Tabela 9 '!D33/'Tabela 9 '!D$43</f>
        <v>7.0000000000000007E-2</v>
      </c>
      <c r="E33" s="58">
        <f>'Tabela 9 '!E33/'Tabela 9 '!E$43</f>
        <v>5.8999999999999997E-2</v>
      </c>
      <c r="F33" s="58">
        <f>'Tabela 9 '!F33/'Tabela 9 '!F$43</f>
        <v>5.7000000000000002E-2</v>
      </c>
      <c r="G33" s="58">
        <f>'Tabela 9 '!G33/'Tabela 9 '!G$43</f>
        <v>4.9000000000000002E-2</v>
      </c>
      <c r="H33" s="58">
        <f>'Tabela 9 '!H33/'Tabela 9 '!H$43</f>
        <v>7.4999999999999997E-2</v>
      </c>
      <c r="I33" s="58">
        <f>'Tabela 9 '!I33/'Tabela 9 '!I$43</f>
        <v>7.9000000000000001E-2</v>
      </c>
      <c r="J33" s="58">
        <f>'Tabela 9 '!J33/'Tabela 9 '!J$43</f>
        <v>0.189</v>
      </c>
      <c r="K33" s="58">
        <f>'Tabela 9 '!K33/'Tabela 9 '!K$43</f>
        <v>8.2000000000000003E-2</v>
      </c>
      <c r="L33" s="58">
        <f>'Tabela 9 '!L33/'Tabela 9 '!L$43</f>
        <v>6.2E-2</v>
      </c>
      <c r="M33" s="58">
        <f>'Tabela 9 '!M33/'Tabela 9 '!M$43</f>
        <v>4.2999999999999997E-2</v>
      </c>
      <c r="N33" s="58">
        <f>'Tabela 9 '!N33/'Tabela 9 '!N$43</f>
        <v>4.9000000000000002E-2</v>
      </c>
      <c r="O33" s="58">
        <f>'Tabela 9 '!O33/'Tabela 9 '!O$43</f>
        <v>6.4000000000000001E-2</v>
      </c>
      <c r="P33" s="58">
        <f>'Tabela 9 '!P33/'Tabela 9 '!P$43</f>
        <v>0.03</v>
      </c>
      <c r="Q33" s="58">
        <f>'Tabela 9 '!Q33/'Tabela 9 '!Q$43</f>
        <v>6.3E-2</v>
      </c>
      <c r="R33" s="58">
        <f>'Tabela 9 '!R33/'Tabela 9 '!R$43</f>
        <v>4.2000000000000003E-2</v>
      </c>
      <c r="S33" s="58">
        <f>'Tabela 9 '!S33/'Tabela 9 '!S$43</f>
        <v>5.7000000000000002E-2</v>
      </c>
      <c r="T33" s="58">
        <f>'Tabela 9 '!T33/'Tabela 9 '!T$43</f>
        <v>6.9000000000000006E-2</v>
      </c>
      <c r="U33" s="58">
        <f>'Tabela 9 '!U33/'Tabela 9 '!U$43</f>
        <v>8.5999999999999993E-2</v>
      </c>
      <c r="V33" s="58">
        <f>'Tabela 9 '!V33/'Tabela 9 '!V$43</f>
        <v>6.3E-2</v>
      </c>
      <c r="W33" s="58">
        <f>'Tabela 9 '!W33/'Tabela 9 '!W$43</f>
        <v>6.5000000000000002E-2</v>
      </c>
      <c r="X33" s="58">
        <f>'Tabela 9 '!X33/'Tabela 9 '!X$43</f>
        <v>5.0999999999999997E-2</v>
      </c>
      <c r="Y33" s="58">
        <f>'Tabela 9 '!Y33/'Tabela 9 '!Y$43</f>
        <v>8.3000000000000004E-2</v>
      </c>
      <c r="Z33" s="58">
        <f>'Tabela 9 '!Z33/'Tabela 9 '!Z$43</f>
        <v>7.4999999999999997E-2</v>
      </c>
      <c r="AA33" s="58">
        <f>'Tabela 9 '!AA33/'Tabela 9 '!AA$43</f>
        <v>6.4000000000000001E-2</v>
      </c>
      <c r="AB33" s="58">
        <f>'Tabela 9 '!AB33/'Tabela 9 '!AB$43</f>
        <v>7.3999999999999996E-2</v>
      </c>
      <c r="AC33" s="58">
        <f>'Tabela 9 '!AC33/'Tabela 9 '!AC$43</f>
        <v>0.222</v>
      </c>
      <c r="AD33" s="58">
        <f>'Tabela 9 '!AD33/'Tabela 9 '!AD$43</f>
        <v>0.152</v>
      </c>
      <c r="AE33" s="58">
        <f>'Tabela 9 '!AE33/'Tabela 9 '!AE$43</f>
        <v>9.1999999999999998E-2</v>
      </c>
      <c r="AF33" s="58">
        <f>'Tabela 9 '!AF33/'Tabela 9 '!AF$43</f>
        <v>5.8999999999999997E-2</v>
      </c>
      <c r="AG33" s="58">
        <f>'Tabela 9 '!AG33/'Tabela 9 '!AG$43</f>
        <v>0.10199999999999999</v>
      </c>
      <c r="AH33" s="58">
        <f>'Tabela 9 '!AH33/'Tabela 9 '!AH$43</f>
        <v>7.0999999999999994E-2</v>
      </c>
      <c r="AI33" s="58">
        <f>'Tabela 9 '!AI33/'Tabela 9 '!AI$43</f>
        <v>5.1999999999999998E-2</v>
      </c>
      <c r="AJ33" s="58">
        <f>'Tabela 9 '!AJ33/'Tabela 9 '!AJ$43</f>
        <v>0.15</v>
      </c>
      <c r="AK33" s="58">
        <f>'Tabela 9 '!AK33/'Tabela 9 '!AK$43</f>
        <v>5.6000000000000001E-2</v>
      </c>
      <c r="AL33" s="58">
        <f>'Tabela 9 '!AL33/'Tabela 9 '!AL$43</f>
        <v>3.9E-2</v>
      </c>
      <c r="AM33" s="58">
        <f>'Tabela 9 '!AM33/'Tabela 9 '!AM$43</f>
        <v>4.7E-2</v>
      </c>
      <c r="AN33" s="58">
        <f>'Tabela 9 '!AN33/'Tabela 9 '!AN$43</f>
        <v>0.104</v>
      </c>
      <c r="AO33" s="58">
        <f>'Tabela 9 '!AO33/'Tabela 9 '!AO$43</f>
        <v>0.08</v>
      </c>
      <c r="AP33" s="58">
        <f>'Tabela 9 '!AP33/'Tabela 9 '!AP$43</f>
        <v>0.10299999999999999</v>
      </c>
      <c r="AQ33" s="58">
        <f>'Tabela 9 '!AQ33/'Tabela 9 '!AQ$43</f>
        <v>4.8000000000000001E-2</v>
      </c>
      <c r="AR33" s="58">
        <f>'Tabela 9 '!AR33/'Tabela 9 '!AR$43</f>
        <v>6.6000000000000003E-2</v>
      </c>
      <c r="AS33" s="58">
        <f>'Tabela 9 '!AS33/'Tabela 9 '!AS$43</f>
        <v>0.11</v>
      </c>
      <c r="AT33" s="58">
        <f>'Tabela 9 '!AT33/'Tabela 9 '!AT$43</f>
        <v>8.3000000000000004E-2</v>
      </c>
      <c r="AU33" s="58">
        <f>'Tabela 9 '!AU33/'Tabela 9 '!AU$43</f>
        <v>6.0999999999999999E-2</v>
      </c>
      <c r="AV33" s="58">
        <f>'Tabela 9 '!AV33/'Tabela 9 '!AV$43</f>
        <v>5.8999999999999997E-2</v>
      </c>
      <c r="AW33" s="58">
        <f>'Tabela 9 '!AW33/'Tabela 9 '!AW$43</f>
        <v>7.4999999999999997E-2</v>
      </c>
      <c r="AX33" s="58">
        <f>'Tabela 9 '!AX33/'Tabela 9 '!AX$43</f>
        <v>7.6999999999999999E-2</v>
      </c>
      <c r="AY33" s="58">
        <f>'Tabela 9 '!AY33/'Tabela 9 '!AY$43</f>
        <v>7.5999999999999998E-2</v>
      </c>
      <c r="AZ33" s="58">
        <f>'Tabela 9 '!AZ33/'Tabela 9 '!AZ$43</f>
        <v>7.8E-2</v>
      </c>
      <c r="BC33" s="21">
        <f t="shared" si="0"/>
        <v>1</v>
      </c>
      <c r="BD33" s="21">
        <f t="shared" si="1"/>
        <v>0</v>
      </c>
    </row>
    <row r="34" spans="1:56" s="20" customFormat="1" ht="20.100000000000001" customHeight="1" x14ac:dyDescent="0.3">
      <c r="A34" s="38" t="s">
        <v>122</v>
      </c>
      <c r="B34" s="38" t="s">
        <v>123</v>
      </c>
      <c r="C34" s="39" t="s">
        <v>124</v>
      </c>
      <c r="D34" s="58">
        <f>'Tabela 9 '!D34/'Tabela 9 '!D$43</f>
        <v>0</v>
      </c>
      <c r="E34" s="58">
        <f>'Tabela 9 '!E34/'Tabela 9 '!E$43</f>
        <v>0</v>
      </c>
      <c r="F34" s="58">
        <f>'Tabela 9 '!F34/'Tabela 9 '!F$43</f>
        <v>0</v>
      </c>
      <c r="G34" s="58">
        <f>'Tabela 9 '!G34/'Tabela 9 '!G$43</f>
        <v>0</v>
      </c>
      <c r="H34" s="58">
        <f>'Tabela 9 '!H34/'Tabela 9 '!H$43</f>
        <v>0</v>
      </c>
      <c r="I34" s="58">
        <f>'Tabela 9 '!I34/'Tabela 9 '!I$43</f>
        <v>0</v>
      </c>
      <c r="J34" s="58">
        <f>'Tabela 9 '!J34/'Tabela 9 '!J$43</f>
        <v>4.0000000000000001E-3</v>
      </c>
      <c r="K34" s="58">
        <f>'Tabela 9 '!K34/'Tabela 9 '!K$43</f>
        <v>0</v>
      </c>
      <c r="L34" s="58">
        <f>'Tabela 9 '!L34/'Tabela 9 '!L$43</f>
        <v>0</v>
      </c>
      <c r="M34" s="58">
        <f>'Tabela 9 '!M34/'Tabela 9 '!M$43</f>
        <v>0</v>
      </c>
      <c r="N34" s="58">
        <f>'Tabela 9 '!N34/'Tabela 9 '!N$43</f>
        <v>0</v>
      </c>
      <c r="O34" s="58">
        <f>'Tabela 9 '!O34/'Tabela 9 '!O$43</f>
        <v>0</v>
      </c>
      <c r="P34" s="58">
        <f>'Tabela 9 '!P34/'Tabela 9 '!P$43</f>
        <v>0</v>
      </c>
      <c r="Q34" s="58">
        <f>'Tabela 9 '!Q34/'Tabela 9 '!Q$43</f>
        <v>0</v>
      </c>
      <c r="R34" s="58">
        <f>'Tabela 9 '!R34/'Tabela 9 '!R$43</f>
        <v>0</v>
      </c>
      <c r="S34" s="58">
        <f>'Tabela 9 '!S34/'Tabela 9 '!S$43</f>
        <v>0</v>
      </c>
      <c r="T34" s="58">
        <f>'Tabela 9 '!T34/'Tabela 9 '!T$43</f>
        <v>0</v>
      </c>
      <c r="U34" s="58">
        <f>'Tabela 9 '!U34/'Tabela 9 '!U$43</f>
        <v>0</v>
      </c>
      <c r="V34" s="58">
        <f>'Tabela 9 '!V34/'Tabela 9 '!V$43</f>
        <v>0</v>
      </c>
      <c r="W34" s="58">
        <f>'Tabela 9 '!W34/'Tabela 9 '!W$43</f>
        <v>0</v>
      </c>
      <c r="X34" s="58">
        <f>'Tabela 9 '!X34/'Tabela 9 '!X$43</f>
        <v>0</v>
      </c>
      <c r="Y34" s="58">
        <f>'Tabela 9 '!Y34/'Tabela 9 '!Y$43</f>
        <v>0</v>
      </c>
      <c r="Z34" s="58">
        <f>'Tabela 9 '!Z34/'Tabela 9 '!Z$43</f>
        <v>0</v>
      </c>
      <c r="AA34" s="58">
        <f>'Tabela 9 '!AA34/'Tabela 9 '!AA$43</f>
        <v>0</v>
      </c>
      <c r="AB34" s="58">
        <f>'Tabela 9 '!AB34/'Tabela 9 '!AB$43</f>
        <v>0</v>
      </c>
      <c r="AC34" s="58">
        <f>'Tabela 9 '!AC34/'Tabela 9 '!AC$43</f>
        <v>0</v>
      </c>
      <c r="AD34" s="58">
        <f>'Tabela 9 '!AD34/'Tabela 9 '!AD$43</f>
        <v>0</v>
      </c>
      <c r="AE34" s="58">
        <f>'Tabela 9 '!AE34/'Tabela 9 '!AE$43</f>
        <v>8.0000000000000002E-3</v>
      </c>
      <c r="AF34" s="58">
        <f>'Tabela 9 '!AF34/'Tabela 9 '!AF$43</f>
        <v>0</v>
      </c>
      <c r="AG34" s="58">
        <f>'Tabela 9 '!AG34/'Tabela 9 '!AG$43</f>
        <v>0</v>
      </c>
      <c r="AH34" s="58">
        <f>'Tabela 9 '!AH34/'Tabela 9 '!AH$43</f>
        <v>0</v>
      </c>
      <c r="AI34" s="58">
        <f>'Tabela 9 '!AI34/'Tabela 9 '!AI$43</f>
        <v>0</v>
      </c>
      <c r="AJ34" s="58">
        <f>'Tabela 9 '!AJ34/'Tabela 9 '!AJ$43</f>
        <v>0</v>
      </c>
      <c r="AK34" s="58">
        <f>'Tabela 9 '!AK34/'Tabela 9 '!AK$43</f>
        <v>0</v>
      </c>
      <c r="AL34" s="58">
        <f>'Tabela 9 '!AL34/'Tabela 9 '!AL$43</f>
        <v>0</v>
      </c>
      <c r="AM34" s="58">
        <f>'Tabela 9 '!AM34/'Tabela 9 '!AM$43</f>
        <v>0</v>
      </c>
      <c r="AN34" s="58">
        <f>'Tabela 9 '!AN34/'Tabela 9 '!AN$43</f>
        <v>0</v>
      </c>
      <c r="AO34" s="58">
        <f>'Tabela 9 '!AO34/'Tabela 9 '!AO$43</f>
        <v>1E-3</v>
      </c>
      <c r="AP34" s="58">
        <f>'Tabela 9 '!AP34/'Tabela 9 '!AP$43</f>
        <v>0</v>
      </c>
      <c r="AQ34" s="58">
        <f>'Tabela 9 '!AQ34/'Tabela 9 '!AQ$43</f>
        <v>0</v>
      </c>
      <c r="AR34" s="58">
        <f>'Tabela 9 '!AR34/'Tabela 9 '!AR$43</f>
        <v>0</v>
      </c>
      <c r="AS34" s="58">
        <f>'Tabela 9 '!AS34/'Tabela 9 '!AS$43</f>
        <v>0</v>
      </c>
      <c r="AT34" s="58">
        <f>'Tabela 9 '!AT34/'Tabela 9 '!AT$43</f>
        <v>0</v>
      </c>
      <c r="AU34" s="58">
        <f>'Tabela 9 '!AU34/'Tabela 9 '!AU$43</f>
        <v>0</v>
      </c>
      <c r="AV34" s="58">
        <f>'Tabela 9 '!AV34/'Tabela 9 '!AV$43</f>
        <v>0</v>
      </c>
      <c r="AW34" s="58">
        <f>'Tabela 9 '!AW34/'Tabela 9 '!AW$43</f>
        <v>0</v>
      </c>
      <c r="AX34" s="58">
        <f>'Tabela 9 '!AX34/'Tabela 9 '!AX$43</f>
        <v>0</v>
      </c>
      <c r="AY34" s="58">
        <f>'Tabela 9 '!AY34/'Tabela 9 '!AY$43</f>
        <v>0</v>
      </c>
      <c r="AZ34" s="58">
        <f>'Tabela 9 '!AZ34/'Tabela 9 '!AZ$43</f>
        <v>0</v>
      </c>
      <c r="BC34" s="21"/>
      <c r="BD34" s="21"/>
    </row>
    <row r="35" spans="1:56" ht="20.100000000000001" customHeight="1" x14ac:dyDescent="0.3">
      <c r="A35" s="13" t="s">
        <v>125</v>
      </c>
      <c r="B35" s="14">
        <v>49911</v>
      </c>
      <c r="C35" s="15" t="s">
        <v>126</v>
      </c>
      <c r="D35" s="55">
        <f>'Tabela 9 '!D35/'Tabela 9 '!D$43</f>
        <v>0</v>
      </c>
      <c r="E35" s="55">
        <f>'Tabela 9 '!E35/'Tabela 9 '!E$43</f>
        <v>0</v>
      </c>
      <c r="F35" s="55">
        <f>'Tabela 9 '!F35/'Tabela 9 '!F$43</f>
        <v>0</v>
      </c>
      <c r="G35" s="55">
        <f>'Tabela 9 '!G35/'Tabela 9 '!G$43</f>
        <v>0</v>
      </c>
      <c r="H35" s="55">
        <f>'Tabela 9 '!H35/'Tabela 9 '!H$43</f>
        <v>0</v>
      </c>
      <c r="I35" s="55">
        <f>'Tabela 9 '!I35/'Tabela 9 '!I$43</f>
        <v>0</v>
      </c>
      <c r="J35" s="55">
        <f>'Tabela 9 '!J35/'Tabela 9 '!J$43</f>
        <v>4.0000000000000001E-3</v>
      </c>
      <c r="K35" s="55">
        <f>'Tabela 9 '!K35/'Tabela 9 '!K$43</f>
        <v>0</v>
      </c>
      <c r="L35" s="55">
        <f>'Tabela 9 '!L35/'Tabela 9 '!L$43</f>
        <v>0</v>
      </c>
      <c r="M35" s="55">
        <f>'Tabela 9 '!M35/'Tabela 9 '!M$43</f>
        <v>0</v>
      </c>
      <c r="N35" s="55">
        <f>'Tabela 9 '!N35/'Tabela 9 '!N$43</f>
        <v>0</v>
      </c>
      <c r="O35" s="55">
        <f>'Tabela 9 '!O35/'Tabela 9 '!O$43</f>
        <v>0</v>
      </c>
      <c r="P35" s="55">
        <f>'Tabela 9 '!P35/'Tabela 9 '!P$43</f>
        <v>0</v>
      </c>
      <c r="Q35" s="55">
        <f>'Tabela 9 '!Q35/'Tabela 9 '!Q$43</f>
        <v>0</v>
      </c>
      <c r="R35" s="55">
        <f>'Tabela 9 '!R35/'Tabela 9 '!R$43</f>
        <v>0</v>
      </c>
      <c r="S35" s="55">
        <f>'Tabela 9 '!S35/'Tabela 9 '!S$43</f>
        <v>0</v>
      </c>
      <c r="T35" s="55">
        <f>'Tabela 9 '!T35/'Tabela 9 '!T$43</f>
        <v>0</v>
      </c>
      <c r="U35" s="55">
        <f>'Tabela 9 '!U35/'Tabela 9 '!U$43</f>
        <v>0</v>
      </c>
      <c r="V35" s="55">
        <f>'Tabela 9 '!V35/'Tabela 9 '!V$43</f>
        <v>0</v>
      </c>
      <c r="W35" s="55">
        <f>'Tabela 9 '!W35/'Tabela 9 '!W$43</f>
        <v>0</v>
      </c>
      <c r="X35" s="55">
        <f>'Tabela 9 '!X35/'Tabela 9 '!X$43</f>
        <v>0</v>
      </c>
      <c r="Y35" s="55">
        <f>'Tabela 9 '!Y35/'Tabela 9 '!Y$43</f>
        <v>0</v>
      </c>
      <c r="Z35" s="55">
        <f>'Tabela 9 '!Z35/'Tabela 9 '!Z$43</f>
        <v>0</v>
      </c>
      <c r="AA35" s="55">
        <f>'Tabela 9 '!AA35/'Tabela 9 '!AA$43</f>
        <v>0</v>
      </c>
      <c r="AB35" s="55">
        <f>'Tabela 9 '!AB35/'Tabela 9 '!AB$43</f>
        <v>0</v>
      </c>
      <c r="AC35" s="55">
        <f>'Tabela 9 '!AC35/'Tabela 9 '!AC$43</f>
        <v>0</v>
      </c>
      <c r="AD35" s="55">
        <f>'Tabela 9 '!AD35/'Tabela 9 '!AD$43</f>
        <v>0</v>
      </c>
      <c r="AE35" s="55">
        <f>'Tabela 9 '!AE35/'Tabela 9 '!AE$43</f>
        <v>8.0000000000000002E-3</v>
      </c>
      <c r="AF35" s="55">
        <f>'Tabela 9 '!AF35/'Tabela 9 '!AF$43</f>
        <v>0</v>
      </c>
      <c r="AG35" s="55">
        <f>'Tabela 9 '!AG35/'Tabela 9 '!AG$43</f>
        <v>0</v>
      </c>
      <c r="AH35" s="55">
        <f>'Tabela 9 '!AH35/'Tabela 9 '!AH$43</f>
        <v>0</v>
      </c>
      <c r="AI35" s="55">
        <f>'Tabela 9 '!AI35/'Tabela 9 '!AI$43</f>
        <v>0</v>
      </c>
      <c r="AJ35" s="55">
        <f>'Tabela 9 '!AJ35/'Tabela 9 '!AJ$43</f>
        <v>0</v>
      </c>
      <c r="AK35" s="55">
        <f>'Tabela 9 '!AK35/'Tabela 9 '!AK$43</f>
        <v>0</v>
      </c>
      <c r="AL35" s="55">
        <f>'Tabela 9 '!AL35/'Tabela 9 '!AL$43</f>
        <v>0</v>
      </c>
      <c r="AM35" s="55">
        <f>'Tabela 9 '!AM35/'Tabela 9 '!AM$43</f>
        <v>0</v>
      </c>
      <c r="AN35" s="55">
        <f>'Tabela 9 '!AN35/'Tabela 9 '!AN$43</f>
        <v>0</v>
      </c>
      <c r="AO35" s="56">
        <f>'Tabela 9 '!AO35/'Tabela 9 '!AO$43</f>
        <v>1E-3</v>
      </c>
      <c r="AP35" s="55">
        <f>'Tabela 9 '!AP35/'Tabela 9 '!AP$43</f>
        <v>0</v>
      </c>
      <c r="AQ35" s="55">
        <f>'Tabela 9 '!AQ35/'Tabela 9 '!AQ$43</f>
        <v>0</v>
      </c>
      <c r="AR35" s="55">
        <f>'Tabela 9 '!AR35/'Tabela 9 '!AR$43</f>
        <v>0</v>
      </c>
      <c r="AS35" s="55">
        <f>'Tabela 9 '!AS35/'Tabela 9 '!AS$43</f>
        <v>0</v>
      </c>
      <c r="AT35" s="55">
        <f>'Tabela 9 '!AT35/'Tabela 9 '!AT$43</f>
        <v>0</v>
      </c>
      <c r="AU35" s="55">
        <f>'Tabela 9 '!AU35/'Tabela 9 '!AU$43</f>
        <v>0</v>
      </c>
      <c r="AV35" s="55">
        <f>'Tabela 9 '!AV35/'Tabela 9 '!AV$43</f>
        <v>0</v>
      </c>
      <c r="AW35" s="55">
        <f>'Tabela 9 '!AW35/'Tabela 9 '!AW$43</f>
        <v>0</v>
      </c>
      <c r="AX35" s="55">
        <f>'Tabela 9 '!AX35/'Tabela 9 '!AX$43</f>
        <v>0</v>
      </c>
      <c r="AY35" s="55">
        <f>'Tabela 9 '!AY35/'Tabela 9 '!AY$43</f>
        <v>0</v>
      </c>
      <c r="AZ35" s="57">
        <f>'Tabela 9 '!AZ35/'Tabela 9 '!AZ$43</f>
        <v>0</v>
      </c>
      <c r="BC35" s="18">
        <f t="shared" si="0"/>
        <v>0</v>
      </c>
      <c r="BD35" s="18">
        <f t="shared" si="1"/>
        <v>0</v>
      </c>
    </row>
    <row r="36" spans="1:56" ht="20.100000000000001" customHeight="1" x14ac:dyDescent="0.3">
      <c r="A36" s="13" t="s">
        <v>127</v>
      </c>
      <c r="B36" s="14">
        <v>49912</v>
      </c>
      <c r="C36" s="15" t="s">
        <v>128</v>
      </c>
      <c r="D36" s="55">
        <f>'Tabela 9 '!D36/'Tabela 9 '!D$43</f>
        <v>0</v>
      </c>
      <c r="E36" s="55">
        <f>'Tabela 9 '!E36/'Tabela 9 '!E$43</f>
        <v>0</v>
      </c>
      <c r="F36" s="55">
        <f>'Tabela 9 '!F36/'Tabela 9 '!F$43</f>
        <v>0</v>
      </c>
      <c r="G36" s="55">
        <f>'Tabela 9 '!G36/'Tabela 9 '!G$43</f>
        <v>0</v>
      </c>
      <c r="H36" s="55">
        <f>'Tabela 9 '!H36/'Tabela 9 '!H$43</f>
        <v>0</v>
      </c>
      <c r="I36" s="55">
        <f>'Tabela 9 '!I36/'Tabela 9 '!I$43</f>
        <v>0</v>
      </c>
      <c r="J36" s="55">
        <f>'Tabela 9 '!J36/'Tabela 9 '!J$43</f>
        <v>0</v>
      </c>
      <c r="K36" s="55">
        <f>'Tabela 9 '!K36/'Tabela 9 '!K$43</f>
        <v>0</v>
      </c>
      <c r="L36" s="55">
        <f>'Tabela 9 '!L36/'Tabela 9 '!L$43</f>
        <v>0</v>
      </c>
      <c r="M36" s="55">
        <f>'Tabela 9 '!M36/'Tabela 9 '!M$43</f>
        <v>0</v>
      </c>
      <c r="N36" s="55">
        <f>'Tabela 9 '!N36/'Tabela 9 '!N$43</f>
        <v>0</v>
      </c>
      <c r="O36" s="55">
        <f>'Tabela 9 '!O36/'Tabela 9 '!O$43</f>
        <v>0</v>
      </c>
      <c r="P36" s="55">
        <f>'Tabela 9 '!P36/'Tabela 9 '!P$43</f>
        <v>0</v>
      </c>
      <c r="Q36" s="55">
        <f>'Tabela 9 '!Q36/'Tabela 9 '!Q$43</f>
        <v>0</v>
      </c>
      <c r="R36" s="55">
        <f>'Tabela 9 '!R36/'Tabela 9 '!R$43</f>
        <v>0</v>
      </c>
      <c r="S36" s="55">
        <f>'Tabela 9 '!S36/'Tabela 9 '!S$43</f>
        <v>0</v>
      </c>
      <c r="T36" s="55">
        <f>'Tabela 9 '!T36/'Tabela 9 '!T$43</f>
        <v>0</v>
      </c>
      <c r="U36" s="55">
        <f>'Tabela 9 '!U36/'Tabela 9 '!U$43</f>
        <v>0</v>
      </c>
      <c r="V36" s="55">
        <f>'Tabela 9 '!V36/'Tabela 9 '!V$43</f>
        <v>0</v>
      </c>
      <c r="W36" s="55">
        <f>'Tabela 9 '!W36/'Tabela 9 '!W$43</f>
        <v>0</v>
      </c>
      <c r="X36" s="55">
        <f>'Tabela 9 '!X36/'Tabela 9 '!X$43</f>
        <v>0</v>
      </c>
      <c r="Y36" s="55">
        <f>'Tabela 9 '!Y36/'Tabela 9 '!Y$43</f>
        <v>0</v>
      </c>
      <c r="Z36" s="55">
        <f>'Tabela 9 '!Z36/'Tabela 9 '!Z$43</f>
        <v>0</v>
      </c>
      <c r="AA36" s="55">
        <f>'Tabela 9 '!AA36/'Tabela 9 '!AA$43</f>
        <v>0</v>
      </c>
      <c r="AB36" s="55">
        <f>'Tabela 9 '!AB36/'Tabela 9 '!AB$43</f>
        <v>0</v>
      </c>
      <c r="AC36" s="55">
        <f>'Tabela 9 '!AC36/'Tabela 9 '!AC$43</f>
        <v>0</v>
      </c>
      <c r="AD36" s="55">
        <f>'Tabela 9 '!AD36/'Tabela 9 '!AD$43</f>
        <v>0</v>
      </c>
      <c r="AE36" s="55">
        <f>'Tabela 9 '!AE36/'Tabela 9 '!AE$43</f>
        <v>0</v>
      </c>
      <c r="AF36" s="55">
        <f>'Tabela 9 '!AF36/'Tabela 9 '!AF$43</f>
        <v>0</v>
      </c>
      <c r="AG36" s="55">
        <f>'Tabela 9 '!AG36/'Tabela 9 '!AG$43</f>
        <v>0</v>
      </c>
      <c r="AH36" s="55">
        <f>'Tabela 9 '!AH36/'Tabela 9 '!AH$43</f>
        <v>0</v>
      </c>
      <c r="AI36" s="55">
        <f>'Tabela 9 '!AI36/'Tabela 9 '!AI$43</f>
        <v>0</v>
      </c>
      <c r="AJ36" s="55">
        <f>'Tabela 9 '!AJ36/'Tabela 9 '!AJ$43</f>
        <v>0</v>
      </c>
      <c r="AK36" s="55">
        <f>'Tabela 9 '!AK36/'Tabela 9 '!AK$43</f>
        <v>0</v>
      </c>
      <c r="AL36" s="55">
        <f>'Tabela 9 '!AL36/'Tabela 9 '!AL$43</f>
        <v>0</v>
      </c>
      <c r="AM36" s="55">
        <f>'Tabela 9 '!AM36/'Tabela 9 '!AM$43</f>
        <v>0</v>
      </c>
      <c r="AN36" s="55">
        <f>'Tabela 9 '!AN36/'Tabela 9 '!AN$43</f>
        <v>0</v>
      </c>
      <c r="AO36" s="56">
        <f>'Tabela 9 '!AO36/'Tabela 9 '!AO$43</f>
        <v>0</v>
      </c>
      <c r="AP36" s="55">
        <f>'Tabela 9 '!AP36/'Tabela 9 '!AP$43</f>
        <v>0</v>
      </c>
      <c r="AQ36" s="55">
        <f>'Tabela 9 '!AQ36/'Tabela 9 '!AQ$43</f>
        <v>0</v>
      </c>
      <c r="AR36" s="55">
        <f>'Tabela 9 '!AR36/'Tabela 9 '!AR$43</f>
        <v>0</v>
      </c>
      <c r="AS36" s="55">
        <f>'Tabela 9 '!AS36/'Tabela 9 '!AS$43</f>
        <v>0</v>
      </c>
      <c r="AT36" s="55">
        <f>'Tabela 9 '!AT36/'Tabela 9 '!AT$43</f>
        <v>0</v>
      </c>
      <c r="AU36" s="55">
        <f>'Tabela 9 '!AU36/'Tabela 9 '!AU$43</f>
        <v>0</v>
      </c>
      <c r="AV36" s="55">
        <f>'Tabela 9 '!AV36/'Tabela 9 '!AV$43</f>
        <v>0</v>
      </c>
      <c r="AW36" s="55">
        <f>'Tabela 9 '!AW36/'Tabela 9 '!AW$43</f>
        <v>0</v>
      </c>
      <c r="AX36" s="55">
        <f>'Tabela 9 '!AX36/'Tabela 9 '!AX$43</f>
        <v>0</v>
      </c>
      <c r="AY36" s="55">
        <f>'Tabela 9 '!AY36/'Tabela 9 '!AY$43</f>
        <v>0</v>
      </c>
      <c r="AZ36" s="57">
        <f>'Tabela 9 '!AZ36/'Tabela 9 '!AZ$43</f>
        <v>0</v>
      </c>
      <c r="BC36" s="18">
        <f t="shared" si="0"/>
        <v>0</v>
      </c>
      <c r="BD36" s="18">
        <f t="shared" si="1"/>
        <v>0</v>
      </c>
    </row>
    <row r="37" spans="1:56" s="20" customFormat="1" ht="20.100000000000001" customHeight="1" x14ac:dyDescent="0.3">
      <c r="A37" s="41" t="s">
        <v>129</v>
      </c>
      <c r="B37" s="42">
        <v>5</v>
      </c>
      <c r="C37" s="43" t="s">
        <v>130</v>
      </c>
      <c r="D37" s="58">
        <f>'Tabela 9 '!D37/'Tabela 9 '!D$43</f>
        <v>0.29699999999999999</v>
      </c>
      <c r="E37" s="58">
        <f>'Tabela 9 '!E37/'Tabela 9 '!E$43</f>
        <v>0.21099999999999999</v>
      </c>
      <c r="F37" s="58">
        <f>'Tabela 9 '!F37/'Tabela 9 '!F$43</f>
        <v>2.3E-2</v>
      </c>
      <c r="G37" s="58">
        <f>'Tabela 9 '!G37/'Tabela 9 '!G$43</f>
        <v>0.215</v>
      </c>
      <c r="H37" s="58">
        <f>'Tabela 9 '!H37/'Tabela 9 '!H$43</f>
        <v>5.3999999999999999E-2</v>
      </c>
      <c r="I37" s="58">
        <f>'Tabela 9 '!I37/'Tabela 9 '!I$43</f>
        <v>0.21099999999999999</v>
      </c>
      <c r="J37" s="58">
        <f>'Tabela 9 '!J37/'Tabela 9 '!J$43</f>
        <v>4.4999999999999998E-2</v>
      </c>
      <c r="K37" s="58">
        <f>'Tabela 9 '!K37/'Tabela 9 '!K$43</f>
        <v>0.112</v>
      </c>
      <c r="L37" s="58">
        <f>'Tabela 9 '!L37/'Tabela 9 '!L$43</f>
        <v>7.3999999999999996E-2</v>
      </c>
      <c r="M37" s="58">
        <f>'Tabela 9 '!M37/'Tabela 9 '!M$43</f>
        <v>0.19700000000000001</v>
      </c>
      <c r="N37" s="58">
        <f>'Tabela 9 '!N37/'Tabela 9 '!N$43</f>
        <v>5.8999999999999997E-2</v>
      </c>
      <c r="O37" s="58">
        <f>'Tabela 9 '!O37/'Tabela 9 '!O$43</f>
        <v>3.7999999999999999E-2</v>
      </c>
      <c r="P37" s="58">
        <f>'Tabela 9 '!P37/'Tabela 9 '!P$43</f>
        <v>0.38800000000000001</v>
      </c>
      <c r="Q37" s="58">
        <f>'Tabela 9 '!Q37/'Tabela 9 '!Q$43</f>
        <v>0.123</v>
      </c>
      <c r="R37" s="58">
        <f>'Tabela 9 '!R37/'Tabela 9 '!R$43</f>
        <v>0.188</v>
      </c>
      <c r="S37" s="58">
        <f>'Tabela 9 '!S37/'Tabela 9 '!S$43</f>
        <v>4.7E-2</v>
      </c>
      <c r="T37" s="58">
        <f>'Tabela 9 '!T37/'Tabela 9 '!T$43</f>
        <v>0.11700000000000001</v>
      </c>
      <c r="U37" s="58">
        <f>'Tabela 9 '!U37/'Tabela 9 '!U$43</f>
        <v>9.9000000000000005E-2</v>
      </c>
      <c r="V37" s="58">
        <f>'Tabela 9 '!V37/'Tabela 9 '!V$43</f>
        <v>0.23899999999999999</v>
      </c>
      <c r="W37" s="58">
        <f>'Tabela 9 '!W37/'Tabela 9 '!W$43</f>
        <v>5.7000000000000002E-2</v>
      </c>
      <c r="X37" s="58">
        <f>'Tabela 9 '!X37/'Tabela 9 '!X$43</f>
        <v>5.8000000000000003E-2</v>
      </c>
      <c r="Y37" s="58">
        <f>'Tabela 9 '!Y37/'Tabela 9 '!Y$43</f>
        <v>0.112</v>
      </c>
      <c r="Z37" s="58">
        <f>'Tabela 9 '!Z37/'Tabela 9 '!Z$43</f>
        <v>0.14799999999999999</v>
      </c>
      <c r="AA37" s="58">
        <f>'Tabela 9 '!AA37/'Tabela 9 '!AA$43</f>
        <v>0.13200000000000001</v>
      </c>
      <c r="AB37" s="58">
        <f>'Tabela 9 '!AB37/'Tabela 9 '!AB$43</f>
        <v>0.24</v>
      </c>
      <c r="AC37" s="58">
        <f>'Tabela 9 '!AC37/'Tabela 9 '!AC$43</f>
        <v>2.3E-2</v>
      </c>
      <c r="AD37" s="58">
        <f>'Tabela 9 '!AD37/'Tabela 9 '!AD$43</f>
        <v>6.0000000000000001E-3</v>
      </c>
      <c r="AE37" s="58">
        <f>'Tabela 9 '!AE37/'Tabela 9 '!AE$43</f>
        <v>2.4E-2</v>
      </c>
      <c r="AF37" s="58">
        <f>'Tabela 9 '!AF37/'Tabela 9 '!AF$43</f>
        <v>0.11</v>
      </c>
      <c r="AG37" s="58">
        <f>'Tabela 9 '!AG37/'Tabela 9 '!AG$43</f>
        <v>2E-3</v>
      </c>
      <c r="AH37" s="58">
        <f>'Tabela 9 '!AH37/'Tabela 9 '!AH$43</f>
        <v>0.13</v>
      </c>
      <c r="AI37" s="58">
        <f>'Tabela 9 '!AI37/'Tabela 9 '!AI$43</f>
        <v>0.188</v>
      </c>
      <c r="AJ37" s="58">
        <f>'Tabela 9 '!AJ37/'Tabela 9 '!AJ$43</f>
        <v>0.113</v>
      </c>
      <c r="AK37" s="58">
        <f>'Tabela 9 '!AK37/'Tabela 9 '!AK$43</f>
        <v>0.10100000000000001</v>
      </c>
      <c r="AL37" s="58">
        <f>'Tabela 9 '!AL37/'Tabela 9 '!AL$43</f>
        <v>0.11</v>
      </c>
      <c r="AM37" s="58">
        <f>'Tabela 9 '!AM37/'Tabela 9 '!AM$43</f>
        <v>8.6999999999999994E-2</v>
      </c>
      <c r="AN37" s="58">
        <f>'Tabela 9 '!AN37/'Tabela 9 '!AN$43</f>
        <v>1.7999999999999999E-2</v>
      </c>
      <c r="AO37" s="58">
        <f>'Tabela 9 '!AO37/'Tabela 9 '!AO$43</f>
        <v>0.122</v>
      </c>
      <c r="AP37" s="58">
        <f>'Tabela 9 '!AP37/'Tabela 9 '!AP$43</f>
        <v>0.1</v>
      </c>
      <c r="AQ37" s="58">
        <f>'Tabela 9 '!AQ37/'Tabela 9 '!AQ$43</f>
        <v>6.8000000000000005E-2</v>
      </c>
      <c r="AR37" s="58">
        <f>'Tabela 9 '!AR37/'Tabela 9 '!AR$43</f>
        <v>0.11700000000000001</v>
      </c>
      <c r="AS37" s="58">
        <f>'Tabela 9 '!AS37/'Tabela 9 '!AS$43</f>
        <v>5.8000000000000003E-2</v>
      </c>
      <c r="AT37" s="58">
        <f>'Tabela 9 '!AT37/'Tabela 9 '!AT$43</f>
        <v>8.1000000000000003E-2</v>
      </c>
      <c r="AU37" s="58">
        <f>'Tabela 9 '!AU37/'Tabela 9 '!AU$43</f>
        <v>0.17899999999999999</v>
      </c>
      <c r="AV37" s="58">
        <f>'Tabela 9 '!AV37/'Tabela 9 '!AV$43</f>
        <v>0.121</v>
      </c>
      <c r="AW37" s="58">
        <f>'Tabela 9 '!AW37/'Tabela 9 '!AW$43</f>
        <v>9.8000000000000004E-2</v>
      </c>
      <c r="AX37" s="58">
        <f>'Tabela 9 '!AX37/'Tabela 9 '!AX$43</f>
        <v>0.10299999999999999</v>
      </c>
      <c r="AY37" s="58">
        <f>'Tabela 9 '!AY37/'Tabela 9 '!AY$43</f>
        <v>0.1</v>
      </c>
      <c r="AZ37" s="58">
        <f>'Tabela 9 '!AZ37/'Tabela 9 '!AZ$43</f>
        <v>0.11</v>
      </c>
      <c r="BC37" s="21">
        <f t="shared" si="0"/>
        <v>1</v>
      </c>
      <c r="BD37" s="21">
        <f t="shared" si="1"/>
        <v>0</v>
      </c>
    </row>
    <row r="38" spans="1:56" s="20" customFormat="1" ht="20.100000000000001" customHeight="1" x14ac:dyDescent="0.3">
      <c r="A38" s="38" t="s">
        <v>131</v>
      </c>
      <c r="B38" s="44">
        <v>61</v>
      </c>
      <c r="C38" s="39" t="s">
        <v>132</v>
      </c>
      <c r="D38" s="58">
        <f>'Tabela 9 '!D38/'Tabela 9 '!D$43</f>
        <v>1.4E-2</v>
      </c>
      <c r="E38" s="58">
        <f>'Tabela 9 '!E38/'Tabela 9 '!E$43</f>
        <v>3.6999999999999998E-2</v>
      </c>
      <c r="F38" s="58">
        <f>'Tabela 9 '!F38/'Tabela 9 '!F$43</f>
        <v>6.0999999999999999E-2</v>
      </c>
      <c r="G38" s="58">
        <f>'Tabela 9 '!G38/'Tabela 9 '!G$43</f>
        <v>1.7999999999999999E-2</v>
      </c>
      <c r="H38" s="58">
        <f>'Tabela 9 '!H38/'Tabela 9 '!H$43</f>
        <v>0</v>
      </c>
      <c r="I38" s="58">
        <f>'Tabela 9 '!I38/'Tabela 9 '!I$43</f>
        <v>8.0000000000000002E-3</v>
      </c>
      <c r="J38" s="58">
        <f>'Tabela 9 '!J38/'Tabela 9 '!J$43</f>
        <v>2.5999999999999999E-2</v>
      </c>
      <c r="K38" s="58">
        <f>'Tabela 9 '!K38/'Tabela 9 '!K$43</f>
        <v>0</v>
      </c>
      <c r="L38" s="58">
        <f>'Tabela 9 '!L38/'Tabela 9 '!L$43</f>
        <v>0</v>
      </c>
      <c r="M38" s="58">
        <f>'Tabela 9 '!M38/'Tabela 9 '!M$43</f>
        <v>1.4999999999999999E-2</v>
      </c>
      <c r="N38" s="58">
        <f>'Tabela 9 '!N38/'Tabela 9 '!N$43</f>
        <v>0</v>
      </c>
      <c r="O38" s="58">
        <f>'Tabela 9 '!O38/'Tabela 9 '!O$43</f>
        <v>8.0000000000000002E-3</v>
      </c>
      <c r="P38" s="58">
        <f>'Tabela 9 '!P38/'Tabela 9 '!P$43</f>
        <v>3.0000000000000001E-3</v>
      </c>
      <c r="Q38" s="58">
        <f>'Tabela 9 '!Q38/'Tabela 9 '!Q$43</f>
        <v>0</v>
      </c>
      <c r="R38" s="58">
        <f>'Tabela 9 '!R38/'Tabela 9 '!R$43</f>
        <v>0.17899999999999999</v>
      </c>
      <c r="S38" s="58">
        <f>'Tabela 9 '!S38/'Tabela 9 '!S$43</f>
        <v>6.7000000000000004E-2</v>
      </c>
      <c r="T38" s="58">
        <f>'Tabela 9 '!T38/'Tabela 9 '!T$43</f>
        <v>1.6E-2</v>
      </c>
      <c r="U38" s="58">
        <f>'Tabela 9 '!U38/'Tabela 9 '!U$43</f>
        <v>0</v>
      </c>
      <c r="V38" s="58">
        <f>'Tabela 9 '!V38/'Tabela 9 '!V$43</f>
        <v>0.02</v>
      </c>
      <c r="W38" s="58">
        <f>'Tabela 9 '!W38/'Tabela 9 '!W$43</f>
        <v>0</v>
      </c>
      <c r="X38" s="58">
        <f>'Tabela 9 '!X38/'Tabela 9 '!X$43</f>
        <v>5.0000000000000001E-3</v>
      </c>
      <c r="Y38" s="58">
        <f>'Tabela 9 '!Y38/'Tabela 9 '!Y$43</f>
        <v>0</v>
      </c>
      <c r="Z38" s="58">
        <f>'Tabela 9 '!Z38/'Tabela 9 '!Z$43</f>
        <v>2.9000000000000001E-2</v>
      </c>
      <c r="AA38" s="58">
        <f>'Tabela 9 '!AA38/'Tabela 9 '!AA$43</f>
        <v>0.01</v>
      </c>
      <c r="AB38" s="58">
        <f>'Tabela 9 '!AB38/'Tabela 9 '!AB$43</f>
        <v>0</v>
      </c>
      <c r="AC38" s="58">
        <f>'Tabela 9 '!AC38/'Tabela 9 '!AC$43</f>
        <v>0</v>
      </c>
      <c r="AD38" s="58">
        <f>'Tabela 9 '!AD38/'Tabela 9 '!AD$43</f>
        <v>1.2E-2</v>
      </c>
      <c r="AE38" s="58">
        <f>'Tabela 9 '!AE38/'Tabela 9 '!AE$43</f>
        <v>2.4E-2</v>
      </c>
      <c r="AF38" s="58">
        <f>'Tabela 9 '!AF38/'Tabela 9 '!AF$43</f>
        <v>4.2999999999999997E-2</v>
      </c>
      <c r="AG38" s="58">
        <f>'Tabela 9 '!AG38/'Tabela 9 '!AG$43</f>
        <v>5.6000000000000001E-2</v>
      </c>
      <c r="AH38" s="58">
        <f>'Tabela 9 '!AH38/'Tabela 9 '!AH$43</f>
        <v>2.3E-2</v>
      </c>
      <c r="AI38" s="58">
        <f>'Tabela 9 '!AI38/'Tabela 9 '!AI$43</f>
        <v>0</v>
      </c>
      <c r="AJ38" s="58">
        <f>'Tabela 9 '!AJ38/'Tabela 9 '!AJ$43</f>
        <v>5.5E-2</v>
      </c>
      <c r="AK38" s="58">
        <f>'Tabela 9 '!AK38/'Tabela 9 '!AK$43</f>
        <v>1.7000000000000001E-2</v>
      </c>
      <c r="AL38" s="58">
        <f>'Tabela 9 '!AL38/'Tabela 9 '!AL$43</f>
        <v>2.1000000000000001E-2</v>
      </c>
      <c r="AM38" s="58">
        <f>'Tabela 9 '!AM38/'Tabela 9 '!AM$43</f>
        <v>1E-3</v>
      </c>
      <c r="AN38" s="58">
        <f>'Tabela 9 '!AN38/'Tabela 9 '!AN$43</f>
        <v>6.0000000000000001E-3</v>
      </c>
      <c r="AO38" s="58">
        <f>'Tabela 9 '!AO38/'Tabela 9 '!AO$43</f>
        <v>2.1999999999999999E-2</v>
      </c>
      <c r="AP38" s="58">
        <f>'Tabela 9 '!AP38/'Tabela 9 '!AP$43</f>
        <v>0.10100000000000001</v>
      </c>
      <c r="AQ38" s="58">
        <f>'Tabela 9 '!AQ38/'Tabela 9 '!AQ$43</f>
        <v>4.7E-2</v>
      </c>
      <c r="AR38" s="58">
        <f>'Tabela 9 '!AR38/'Tabela 9 '!AR$43</f>
        <v>1.6E-2</v>
      </c>
      <c r="AS38" s="58">
        <f>'Tabela 9 '!AS38/'Tabela 9 '!AS$43</f>
        <v>4.2000000000000003E-2</v>
      </c>
      <c r="AT38" s="58">
        <f>'Tabela 9 '!AT38/'Tabela 9 '!AT$43</f>
        <v>3.0000000000000001E-3</v>
      </c>
      <c r="AU38" s="58">
        <f>'Tabela 9 '!AU38/'Tabela 9 '!AU$43</f>
        <v>8.0000000000000002E-3</v>
      </c>
      <c r="AV38" s="58">
        <f>'Tabela 9 '!AV38/'Tabela 9 '!AV$43</f>
        <v>5.0999999999999997E-2</v>
      </c>
      <c r="AW38" s="58">
        <f>'Tabela 9 '!AW38/'Tabela 9 '!AW$43</f>
        <v>3.9E-2</v>
      </c>
      <c r="AX38" s="58">
        <f>'Tabela 9 '!AX38/'Tabela 9 '!AX$43</f>
        <v>3.1E-2</v>
      </c>
      <c r="AY38" s="58">
        <f>'Tabela 9 '!AY38/'Tabela 9 '!AY$43</f>
        <v>3.5999999999999997E-2</v>
      </c>
      <c r="AZ38" s="58">
        <f>'Tabela 9 '!AZ38/'Tabela 9 '!AZ$43</f>
        <v>0.03</v>
      </c>
      <c r="BC38" s="21"/>
      <c r="BD38" s="21"/>
    </row>
    <row r="39" spans="1:56" ht="20.100000000000001" customHeight="1" x14ac:dyDescent="0.3">
      <c r="A39" s="13" t="s">
        <v>133</v>
      </c>
      <c r="B39" s="14">
        <v>611</v>
      </c>
      <c r="C39" s="15" t="s">
        <v>134</v>
      </c>
      <c r="D39" s="55">
        <f>'Tabela 9 '!D39/'Tabela 9 '!D$43</f>
        <v>1.4E-2</v>
      </c>
      <c r="E39" s="55">
        <f>'Tabela 9 '!E39/'Tabela 9 '!E$43</f>
        <v>3.6999999999999998E-2</v>
      </c>
      <c r="F39" s="55">
        <f>'Tabela 9 '!F39/'Tabela 9 '!F$43</f>
        <v>6.0999999999999999E-2</v>
      </c>
      <c r="G39" s="55">
        <f>'Tabela 9 '!G39/'Tabela 9 '!G$43</f>
        <v>1.7999999999999999E-2</v>
      </c>
      <c r="H39" s="55">
        <f>'Tabela 9 '!H39/'Tabela 9 '!H$43</f>
        <v>0</v>
      </c>
      <c r="I39" s="55">
        <f>'Tabela 9 '!I39/'Tabela 9 '!I$43</f>
        <v>8.0000000000000002E-3</v>
      </c>
      <c r="J39" s="55">
        <f>'Tabela 9 '!J39/'Tabela 9 '!J$43</f>
        <v>2.5999999999999999E-2</v>
      </c>
      <c r="K39" s="55">
        <f>'Tabela 9 '!K39/'Tabela 9 '!K$43</f>
        <v>0</v>
      </c>
      <c r="L39" s="55">
        <f>'Tabela 9 '!L39/'Tabela 9 '!L$43</f>
        <v>0</v>
      </c>
      <c r="M39" s="55">
        <f>'Tabela 9 '!M39/'Tabela 9 '!M$43</f>
        <v>1.4999999999999999E-2</v>
      </c>
      <c r="N39" s="55">
        <f>'Tabela 9 '!N39/'Tabela 9 '!N$43</f>
        <v>0</v>
      </c>
      <c r="O39" s="55">
        <f>'Tabela 9 '!O39/'Tabela 9 '!O$43</f>
        <v>8.0000000000000002E-3</v>
      </c>
      <c r="P39" s="55">
        <f>'Tabela 9 '!P39/'Tabela 9 '!P$43</f>
        <v>3.0000000000000001E-3</v>
      </c>
      <c r="Q39" s="55">
        <f>'Tabela 9 '!Q39/'Tabela 9 '!Q$43</f>
        <v>0</v>
      </c>
      <c r="R39" s="55">
        <f>'Tabela 9 '!R39/'Tabela 9 '!R$43</f>
        <v>0.17899999999999999</v>
      </c>
      <c r="S39" s="55">
        <f>'Tabela 9 '!S39/'Tabela 9 '!S$43</f>
        <v>6.7000000000000004E-2</v>
      </c>
      <c r="T39" s="55">
        <f>'Tabela 9 '!T39/'Tabela 9 '!T$43</f>
        <v>1.6E-2</v>
      </c>
      <c r="U39" s="55">
        <f>'Tabela 9 '!U39/'Tabela 9 '!U$43</f>
        <v>0</v>
      </c>
      <c r="V39" s="55">
        <f>'Tabela 9 '!V39/'Tabela 9 '!V$43</f>
        <v>0.02</v>
      </c>
      <c r="W39" s="55">
        <f>'Tabela 9 '!W39/'Tabela 9 '!W$43</f>
        <v>0</v>
      </c>
      <c r="X39" s="55">
        <f>'Tabela 9 '!X39/'Tabela 9 '!X$43</f>
        <v>5.0000000000000001E-3</v>
      </c>
      <c r="Y39" s="55">
        <f>'Tabela 9 '!Y39/'Tabela 9 '!Y$43</f>
        <v>0</v>
      </c>
      <c r="Z39" s="55">
        <f>'Tabela 9 '!Z39/'Tabela 9 '!Z$43</f>
        <v>2.9000000000000001E-2</v>
      </c>
      <c r="AA39" s="55">
        <f>'Tabela 9 '!AA39/'Tabela 9 '!AA$43</f>
        <v>0.01</v>
      </c>
      <c r="AB39" s="55">
        <f>'Tabela 9 '!AB39/'Tabela 9 '!AB$43</f>
        <v>0</v>
      </c>
      <c r="AC39" s="55">
        <f>'Tabela 9 '!AC39/'Tabela 9 '!AC$43</f>
        <v>0</v>
      </c>
      <c r="AD39" s="55">
        <f>'Tabela 9 '!AD39/'Tabela 9 '!AD$43</f>
        <v>1.2E-2</v>
      </c>
      <c r="AE39" s="55">
        <f>'Tabela 9 '!AE39/'Tabela 9 '!AE$43</f>
        <v>2.4E-2</v>
      </c>
      <c r="AF39" s="55">
        <f>'Tabela 9 '!AF39/'Tabela 9 '!AF$43</f>
        <v>4.2999999999999997E-2</v>
      </c>
      <c r="AG39" s="55">
        <f>'Tabela 9 '!AG39/'Tabela 9 '!AG$43</f>
        <v>5.6000000000000001E-2</v>
      </c>
      <c r="AH39" s="55">
        <f>'Tabela 9 '!AH39/'Tabela 9 '!AH$43</f>
        <v>2.3E-2</v>
      </c>
      <c r="AI39" s="55">
        <f>'Tabela 9 '!AI39/'Tabela 9 '!AI$43</f>
        <v>0</v>
      </c>
      <c r="AJ39" s="55">
        <f>'Tabela 9 '!AJ39/'Tabela 9 '!AJ$43</f>
        <v>5.5E-2</v>
      </c>
      <c r="AK39" s="55">
        <f>'Tabela 9 '!AK39/'Tabela 9 '!AK$43</f>
        <v>1.7000000000000001E-2</v>
      </c>
      <c r="AL39" s="55">
        <f>'Tabela 9 '!AL39/'Tabela 9 '!AL$43</f>
        <v>2.1000000000000001E-2</v>
      </c>
      <c r="AM39" s="55">
        <f>'Tabela 9 '!AM39/'Tabela 9 '!AM$43</f>
        <v>1E-3</v>
      </c>
      <c r="AN39" s="55">
        <f>'Tabela 9 '!AN39/'Tabela 9 '!AN$43</f>
        <v>6.0000000000000001E-3</v>
      </c>
      <c r="AO39" s="56">
        <f>'Tabela 9 '!AO39/'Tabela 9 '!AO$43</f>
        <v>2.1999999999999999E-2</v>
      </c>
      <c r="AP39" s="55">
        <f>'Tabela 9 '!AP39/'Tabela 9 '!AP$43</f>
        <v>0.10100000000000001</v>
      </c>
      <c r="AQ39" s="55">
        <f>'Tabela 9 '!AQ39/'Tabela 9 '!AQ$43</f>
        <v>4.7E-2</v>
      </c>
      <c r="AR39" s="55">
        <f>'Tabela 9 '!AR39/'Tabela 9 '!AR$43</f>
        <v>1.6E-2</v>
      </c>
      <c r="AS39" s="55">
        <f>'Tabela 9 '!AS39/'Tabela 9 '!AS$43</f>
        <v>4.2000000000000003E-2</v>
      </c>
      <c r="AT39" s="55">
        <f>'Tabela 9 '!AT39/'Tabela 9 '!AT$43</f>
        <v>3.0000000000000001E-3</v>
      </c>
      <c r="AU39" s="55">
        <f>'Tabela 9 '!AU39/'Tabela 9 '!AU$43</f>
        <v>8.0000000000000002E-3</v>
      </c>
      <c r="AV39" s="55">
        <f>'Tabela 9 '!AV39/'Tabela 9 '!AV$43</f>
        <v>1.7000000000000001E-2</v>
      </c>
      <c r="AW39" s="55">
        <f>'Tabela 9 '!AW39/'Tabela 9 '!AW$43</f>
        <v>3.1E-2</v>
      </c>
      <c r="AX39" s="55">
        <f>'Tabela 9 '!AX39/'Tabela 9 '!AX$43</f>
        <v>3.1E-2</v>
      </c>
      <c r="AY39" s="55">
        <f>'Tabela 9 '!AY39/'Tabela 9 '!AY$43</f>
        <v>3.1E-2</v>
      </c>
      <c r="AZ39" s="57">
        <f>'Tabela 9 '!AZ39/'Tabela 9 '!AZ$43</f>
        <v>2.7E-2</v>
      </c>
      <c r="BC39" s="18">
        <f t="shared" si="0"/>
        <v>0</v>
      </c>
      <c r="BD39" s="18">
        <f t="shared" si="1"/>
        <v>0</v>
      </c>
    </row>
    <row r="40" spans="1:56" ht="20.100000000000001" customHeight="1" x14ac:dyDescent="0.3">
      <c r="A40" s="13" t="s">
        <v>135</v>
      </c>
      <c r="B40" s="14">
        <v>612</v>
      </c>
      <c r="C40" s="15" t="s">
        <v>136</v>
      </c>
      <c r="D40" s="55">
        <f>'Tabela 9 '!D40/'Tabela 9 '!D$43</f>
        <v>0</v>
      </c>
      <c r="E40" s="55">
        <f>'Tabela 9 '!E40/'Tabela 9 '!E$43</f>
        <v>0</v>
      </c>
      <c r="F40" s="55">
        <f>'Tabela 9 '!F40/'Tabela 9 '!F$43</f>
        <v>0</v>
      </c>
      <c r="G40" s="55">
        <f>'Tabela 9 '!G40/'Tabela 9 '!G$43</f>
        <v>0</v>
      </c>
      <c r="H40" s="55">
        <f>'Tabela 9 '!H40/'Tabela 9 '!H$43</f>
        <v>0</v>
      </c>
      <c r="I40" s="55">
        <f>'Tabela 9 '!I40/'Tabela 9 '!I$43</f>
        <v>0</v>
      </c>
      <c r="J40" s="55">
        <f>'Tabela 9 '!J40/'Tabela 9 '!J$43</f>
        <v>0</v>
      </c>
      <c r="K40" s="55">
        <f>'Tabela 9 '!K40/'Tabela 9 '!K$43</f>
        <v>0</v>
      </c>
      <c r="L40" s="55">
        <f>'Tabela 9 '!L40/'Tabela 9 '!L$43</f>
        <v>0</v>
      </c>
      <c r="M40" s="55">
        <f>'Tabela 9 '!M40/'Tabela 9 '!M$43</f>
        <v>0</v>
      </c>
      <c r="N40" s="55">
        <f>'Tabela 9 '!N40/'Tabela 9 '!N$43</f>
        <v>0</v>
      </c>
      <c r="O40" s="55">
        <f>'Tabela 9 '!O40/'Tabela 9 '!O$43</f>
        <v>0</v>
      </c>
      <c r="P40" s="55">
        <f>'Tabela 9 '!P40/'Tabela 9 '!P$43</f>
        <v>0</v>
      </c>
      <c r="Q40" s="55">
        <f>'Tabela 9 '!Q40/'Tabela 9 '!Q$43</f>
        <v>0</v>
      </c>
      <c r="R40" s="55">
        <f>'Tabela 9 '!R40/'Tabela 9 '!R$43</f>
        <v>0</v>
      </c>
      <c r="S40" s="55">
        <f>'Tabela 9 '!S40/'Tabela 9 '!S$43</f>
        <v>0</v>
      </c>
      <c r="T40" s="55">
        <f>'Tabela 9 '!T40/'Tabela 9 '!T$43</f>
        <v>0</v>
      </c>
      <c r="U40" s="55">
        <f>'Tabela 9 '!U40/'Tabela 9 '!U$43</f>
        <v>0</v>
      </c>
      <c r="V40" s="55">
        <f>'Tabela 9 '!V40/'Tabela 9 '!V$43</f>
        <v>0</v>
      </c>
      <c r="W40" s="55">
        <f>'Tabela 9 '!W40/'Tabela 9 '!W$43</f>
        <v>0</v>
      </c>
      <c r="X40" s="55">
        <f>'Tabela 9 '!X40/'Tabela 9 '!X$43</f>
        <v>0</v>
      </c>
      <c r="Y40" s="55">
        <f>'Tabela 9 '!Y40/'Tabela 9 '!Y$43</f>
        <v>0</v>
      </c>
      <c r="Z40" s="55">
        <f>'Tabela 9 '!Z40/'Tabela 9 '!Z$43</f>
        <v>0</v>
      </c>
      <c r="AA40" s="55">
        <f>'Tabela 9 '!AA40/'Tabela 9 '!AA$43</f>
        <v>0</v>
      </c>
      <c r="AB40" s="55">
        <f>'Tabela 9 '!AB40/'Tabela 9 '!AB$43</f>
        <v>0</v>
      </c>
      <c r="AC40" s="55">
        <f>'Tabela 9 '!AC40/'Tabela 9 '!AC$43</f>
        <v>0</v>
      </c>
      <c r="AD40" s="55">
        <f>'Tabela 9 '!AD40/'Tabela 9 '!AD$43</f>
        <v>0</v>
      </c>
      <c r="AE40" s="55">
        <f>'Tabela 9 '!AE40/'Tabela 9 '!AE$43</f>
        <v>0</v>
      </c>
      <c r="AF40" s="55">
        <f>'Tabela 9 '!AF40/'Tabela 9 '!AF$43</f>
        <v>0</v>
      </c>
      <c r="AG40" s="55">
        <f>'Tabela 9 '!AG40/'Tabela 9 '!AG$43</f>
        <v>0</v>
      </c>
      <c r="AH40" s="55">
        <f>'Tabela 9 '!AH40/'Tabela 9 '!AH$43</f>
        <v>0</v>
      </c>
      <c r="AI40" s="55">
        <f>'Tabela 9 '!AI40/'Tabela 9 '!AI$43</f>
        <v>0</v>
      </c>
      <c r="AJ40" s="55">
        <f>'Tabela 9 '!AJ40/'Tabela 9 '!AJ$43</f>
        <v>0</v>
      </c>
      <c r="AK40" s="55">
        <f>'Tabela 9 '!AK40/'Tabela 9 '!AK$43</f>
        <v>0</v>
      </c>
      <c r="AL40" s="55">
        <f>'Tabela 9 '!AL40/'Tabela 9 '!AL$43</f>
        <v>0</v>
      </c>
      <c r="AM40" s="55">
        <f>'Tabela 9 '!AM40/'Tabela 9 '!AM$43</f>
        <v>0</v>
      </c>
      <c r="AN40" s="55">
        <f>'Tabela 9 '!AN40/'Tabela 9 '!AN$43</f>
        <v>0</v>
      </c>
      <c r="AO40" s="56">
        <f>'Tabela 9 '!AO40/'Tabela 9 '!AO$43</f>
        <v>0</v>
      </c>
      <c r="AP40" s="55">
        <f>'Tabela 9 '!AP40/'Tabela 9 '!AP$43</f>
        <v>0</v>
      </c>
      <c r="AQ40" s="55">
        <f>'Tabela 9 '!AQ40/'Tabela 9 '!AQ$43</f>
        <v>0</v>
      </c>
      <c r="AR40" s="55">
        <f>'Tabela 9 '!AR40/'Tabela 9 '!AR$43</f>
        <v>0</v>
      </c>
      <c r="AS40" s="55">
        <f>'Tabela 9 '!AS40/'Tabela 9 '!AS$43</f>
        <v>0</v>
      </c>
      <c r="AT40" s="55">
        <f>'Tabela 9 '!AT40/'Tabela 9 '!AT$43</f>
        <v>0</v>
      </c>
      <c r="AU40" s="55">
        <f>'Tabela 9 '!AU40/'Tabela 9 '!AU$43</f>
        <v>0</v>
      </c>
      <c r="AV40" s="55">
        <f>'Tabela 9 '!AV40/'Tabela 9 '!AV$43</f>
        <v>3.4000000000000002E-2</v>
      </c>
      <c r="AW40" s="55">
        <f>'Tabela 9 '!AW40/'Tabela 9 '!AW$43</f>
        <v>8.0000000000000002E-3</v>
      </c>
      <c r="AX40" s="55">
        <f>'Tabela 9 '!AX40/'Tabela 9 '!AX$43</f>
        <v>0</v>
      </c>
      <c r="AY40" s="55">
        <f>'Tabela 9 '!AY40/'Tabela 9 '!AY$43</f>
        <v>5.0000000000000001E-3</v>
      </c>
      <c r="AZ40" s="57">
        <f>'Tabela 9 '!AZ40/'Tabela 9 '!AZ$43</f>
        <v>3.0000000000000001E-3</v>
      </c>
      <c r="BC40" s="18">
        <f t="shared" si="0"/>
        <v>0</v>
      </c>
      <c r="BD40" s="18">
        <f t="shared" si="1"/>
        <v>0</v>
      </c>
    </row>
    <row r="41" spans="1:56" ht="20.100000000000001" customHeight="1" x14ac:dyDescent="0.3">
      <c r="A41" s="13" t="s">
        <v>137</v>
      </c>
      <c r="B41" s="14">
        <v>614</v>
      </c>
      <c r="C41" s="15" t="s">
        <v>138</v>
      </c>
      <c r="D41" s="55">
        <f>'Tabela 9 '!D41/'Tabela 9 '!D$43</f>
        <v>0</v>
      </c>
      <c r="E41" s="55">
        <f>'Tabela 9 '!E41/'Tabela 9 '!E$43</f>
        <v>0</v>
      </c>
      <c r="F41" s="55">
        <f>'Tabela 9 '!F41/'Tabela 9 '!F$43</f>
        <v>0</v>
      </c>
      <c r="G41" s="55">
        <f>'Tabela 9 '!G41/'Tabela 9 '!G$43</f>
        <v>0</v>
      </c>
      <c r="H41" s="55">
        <f>'Tabela 9 '!H41/'Tabela 9 '!H$43</f>
        <v>0</v>
      </c>
      <c r="I41" s="55">
        <f>'Tabela 9 '!I41/'Tabela 9 '!I$43</f>
        <v>0</v>
      </c>
      <c r="J41" s="55">
        <f>'Tabela 9 '!J41/'Tabela 9 '!J$43</f>
        <v>0</v>
      </c>
      <c r="K41" s="55">
        <f>'Tabela 9 '!K41/'Tabela 9 '!K$43</f>
        <v>0</v>
      </c>
      <c r="L41" s="55">
        <f>'Tabela 9 '!L41/'Tabela 9 '!L$43</f>
        <v>0</v>
      </c>
      <c r="M41" s="55">
        <f>'Tabela 9 '!M41/'Tabela 9 '!M$43</f>
        <v>0</v>
      </c>
      <c r="N41" s="55">
        <f>'Tabela 9 '!N41/'Tabela 9 '!N$43</f>
        <v>0</v>
      </c>
      <c r="O41" s="55">
        <f>'Tabela 9 '!O41/'Tabela 9 '!O$43</f>
        <v>0</v>
      </c>
      <c r="P41" s="55">
        <f>'Tabela 9 '!P41/'Tabela 9 '!P$43</f>
        <v>0</v>
      </c>
      <c r="Q41" s="55">
        <f>'Tabela 9 '!Q41/'Tabela 9 '!Q$43</f>
        <v>0</v>
      </c>
      <c r="R41" s="55">
        <f>'Tabela 9 '!R41/'Tabela 9 '!R$43</f>
        <v>0</v>
      </c>
      <c r="S41" s="55">
        <f>'Tabela 9 '!S41/'Tabela 9 '!S$43</f>
        <v>0</v>
      </c>
      <c r="T41" s="55">
        <f>'Tabela 9 '!T41/'Tabela 9 '!T$43</f>
        <v>0</v>
      </c>
      <c r="U41" s="55">
        <f>'Tabela 9 '!U41/'Tabela 9 '!U$43</f>
        <v>0</v>
      </c>
      <c r="V41" s="55">
        <f>'Tabela 9 '!V41/'Tabela 9 '!V$43</f>
        <v>0</v>
      </c>
      <c r="W41" s="55">
        <f>'Tabela 9 '!W41/'Tabela 9 '!W$43</f>
        <v>0</v>
      </c>
      <c r="X41" s="55">
        <f>'Tabela 9 '!X41/'Tabela 9 '!X$43</f>
        <v>0</v>
      </c>
      <c r="Y41" s="55">
        <f>'Tabela 9 '!Y41/'Tabela 9 '!Y$43</f>
        <v>0</v>
      </c>
      <c r="Z41" s="55">
        <f>'Tabela 9 '!Z41/'Tabela 9 '!Z$43</f>
        <v>0</v>
      </c>
      <c r="AA41" s="55">
        <f>'Tabela 9 '!AA41/'Tabela 9 '!AA$43</f>
        <v>0</v>
      </c>
      <c r="AB41" s="55">
        <f>'Tabela 9 '!AB41/'Tabela 9 '!AB$43</f>
        <v>0</v>
      </c>
      <c r="AC41" s="55">
        <f>'Tabela 9 '!AC41/'Tabela 9 '!AC$43</f>
        <v>0</v>
      </c>
      <c r="AD41" s="55">
        <f>'Tabela 9 '!AD41/'Tabela 9 '!AD$43</f>
        <v>0</v>
      </c>
      <c r="AE41" s="55">
        <f>'Tabela 9 '!AE41/'Tabela 9 '!AE$43</f>
        <v>0</v>
      </c>
      <c r="AF41" s="55">
        <f>'Tabela 9 '!AF41/'Tabela 9 '!AF$43</f>
        <v>0</v>
      </c>
      <c r="AG41" s="55">
        <f>'Tabela 9 '!AG41/'Tabela 9 '!AG$43</f>
        <v>0</v>
      </c>
      <c r="AH41" s="55">
        <f>'Tabela 9 '!AH41/'Tabela 9 '!AH$43</f>
        <v>0</v>
      </c>
      <c r="AI41" s="55">
        <f>'Tabela 9 '!AI41/'Tabela 9 '!AI$43</f>
        <v>0</v>
      </c>
      <c r="AJ41" s="55">
        <f>'Tabela 9 '!AJ41/'Tabela 9 '!AJ$43</f>
        <v>0</v>
      </c>
      <c r="AK41" s="55">
        <f>'Tabela 9 '!AK41/'Tabela 9 '!AK$43</f>
        <v>0</v>
      </c>
      <c r="AL41" s="55">
        <f>'Tabela 9 '!AL41/'Tabela 9 '!AL$43</f>
        <v>0</v>
      </c>
      <c r="AM41" s="55">
        <f>'Tabela 9 '!AM41/'Tabela 9 '!AM$43</f>
        <v>0</v>
      </c>
      <c r="AN41" s="55">
        <f>'Tabela 9 '!AN41/'Tabela 9 '!AN$43</f>
        <v>0</v>
      </c>
      <c r="AO41" s="56">
        <f>'Tabela 9 '!AO41/'Tabela 9 '!AO$43</f>
        <v>0</v>
      </c>
      <c r="AP41" s="55">
        <f>'Tabela 9 '!AP41/'Tabela 9 '!AP$43</f>
        <v>0</v>
      </c>
      <c r="AQ41" s="55">
        <f>'Tabela 9 '!AQ41/'Tabela 9 '!AQ$43</f>
        <v>0</v>
      </c>
      <c r="AR41" s="55">
        <f>'Tabela 9 '!AR41/'Tabela 9 '!AR$43</f>
        <v>0</v>
      </c>
      <c r="AS41" s="55">
        <f>'Tabela 9 '!AS41/'Tabela 9 '!AS$43</f>
        <v>0</v>
      </c>
      <c r="AT41" s="55">
        <f>'Tabela 9 '!AT41/'Tabela 9 '!AT$43</f>
        <v>0</v>
      </c>
      <c r="AU41" s="55">
        <f>'Tabela 9 '!AU41/'Tabela 9 '!AU$43</f>
        <v>0</v>
      </c>
      <c r="AV41" s="55">
        <f>'Tabela 9 '!AV41/'Tabela 9 '!AV$43</f>
        <v>0</v>
      </c>
      <c r="AW41" s="55">
        <f>'Tabela 9 '!AW41/'Tabela 9 '!AW$43</f>
        <v>0</v>
      </c>
      <c r="AX41" s="55">
        <f>'Tabela 9 '!AX41/'Tabela 9 '!AX$43</f>
        <v>0</v>
      </c>
      <c r="AY41" s="55">
        <f>'Tabela 9 '!AY41/'Tabela 9 '!AY$43</f>
        <v>0</v>
      </c>
      <c r="AZ41" s="57">
        <f>'Tabela 9 '!AZ41/'Tabela 9 '!AZ$43</f>
        <v>0</v>
      </c>
      <c r="BC41" s="18">
        <f t="shared" si="0"/>
        <v>0</v>
      </c>
      <c r="BD41" s="18">
        <f t="shared" si="1"/>
        <v>0</v>
      </c>
    </row>
    <row r="42" spans="1:56" s="22" customFormat="1" ht="20.100000000000001" customHeight="1" thickBot="1" x14ac:dyDescent="0.35">
      <c r="A42" s="45" t="s">
        <v>139</v>
      </c>
      <c r="B42" s="46">
        <v>62</v>
      </c>
      <c r="C42" s="47" t="s">
        <v>140</v>
      </c>
      <c r="D42" s="59">
        <f>'Tabela 9 '!D42/'Tabela 9 '!D$43</f>
        <v>0</v>
      </c>
      <c r="E42" s="59">
        <f>'Tabela 9 '!E42/'Tabela 9 '!E$43</f>
        <v>0</v>
      </c>
      <c r="F42" s="59">
        <f>'Tabela 9 '!F42/'Tabela 9 '!F$43</f>
        <v>0</v>
      </c>
      <c r="G42" s="59">
        <f>'Tabela 9 '!G42/'Tabela 9 '!G$43</f>
        <v>0</v>
      </c>
      <c r="H42" s="59">
        <f>'Tabela 9 '!H42/'Tabela 9 '!H$43</f>
        <v>0</v>
      </c>
      <c r="I42" s="59">
        <f>'Tabela 9 '!I42/'Tabela 9 '!I$43</f>
        <v>0</v>
      </c>
      <c r="J42" s="59">
        <f>'Tabela 9 '!J42/'Tabela 9 '!J$43</f>
        <v>0</v>
      </c>
      <c r="K42" s="59">
        <f>'Tabela 9 '!K42/'Tabela 9 '!K$43</f>
        <v>0</v>
      </c>
      <c r="L42" s="59">
        <f>'Tabela 9 '!L42/'Tabela 9 '!L$43</f>
        <v>0</v>
      </c>
      <c r="M42" s="59">
        <f>'Tabela 9 '!M42/'Tabela 9 '!M$43</f>
        <v>0</v>
      </c>
      <c r="N42" s="59">
        <f>'Tabela 9 '!N42/'Tabela 9 '!N$43</f>
        <v>0</v>
      </c>
      <c r="O42" s="59">
        <f>'Tabela 9 '!O42/'Tabela 9 '!O$43</f>
        <v>0</v>
      </c>
      <c r="P42" s="59">
        <f>'Tabela 9 '!P42/'Tabela 9 '!P$43</f>
        <v>0</v>
      </c>
      <c r="Q42" s="59">
        <f>'Tabela 9 '!Q42/'Tabela 9 '!Q$43</f>
        <v>0</v>
      </c>
      <c r="R42" s="59">
        <f>'Tabela 9 '!R42/'Tabela 9 '!R$43</f>
        <v>0</v>
      </c>
      <c r="S42" s="59">
        <f>'Tabela 9 '!S42/'Tabela 9 '!S$43</f>
        <v>0</v>
      </c>
      <c r="T42" s="59">
        <f>'Tabela 9 '!T42/'Tabela 9 '!T$43</f>
        <v>0</v>
      </c>
      <c r="U42" s="59">
        <f>'Tabela 9 '!U42/'Tabela 9 '!U$43</f>
        <v>0</v>
      </c>
      <c r="V42" s="59">
        <f>'Tabela 9 '!V42/'Tabela 9 '!V$43</f>
        <v>0</v>
      </c>
      <c r="W42" s="59">
        <f>'Tabela 9 '!W42/'Tabela 9 '!W$43</f>
        <v>0</v>
      </c>
      <c r="X42" s="59">
        <f>'Tabela 9 '!X42/'Tabela 9 '!X$43</f>
        <v>0</v>
      </c>
      <c r="Y42" s="59">
        <f>'Tabela 9 '!Y42/'Tabela 9 '!Y$43</f>
        <v>0</v>
      </c>
      <c r="Z42" s="59">
        <f>'Tabela 9 '!Z42/'Tabela 9 '!Z$43</f>
        <v>0</v>
      </c>
      <c r="AA42" s="59">
        <f>'Tabela 9 '!AA42/'Tabela 9 '!AA$43</f>
        <v>0</v>
      </c>
      <c r="AB42" s="59">
        <f>'Tabela 9 '!AB42/'Tabela 9 '!AB$43</f>
        <v>0</v>
      </c>
      <c r="AC42" s="59">
        <f>'Tabela 9 '!AC42/'Tabela 9 '!AC$43</f>
        <v>0</v>
      </c>
      <c r="AD42" s="59">
        <f>'Tabela 9 '!AD42/'Tabela 9 '!AD$43</f>
        <v>0</v>
      </c>
      <c r="AE42" s="59">
        <f>'Tabela 9 '!AE42/'Tabela 9 '!AE$43</f>
        <v>0</v>
      </c>
      <c r="AF42" s="59">
        <f>'Tabela 9 '!AF42/'Tabela 9 '!AF$43</f>
        <v>0</v>
      </c>
      <c r="AG42" s="59">
        <f>'Tabela 9 '!AG42/'Tabela 9 '!AG$43</f>
        <v>0</v>
      </c>
      <c r="AH42" s="59">
        <f>'Tabela 9 '!AH42/'Tabela 9 '!AH$43</f>
        <v>0.10299999999999999</v>
      </c>
      <c r="AI42" s="59">
        <f>'Tabela 9 '!AI42/'Tabela 9 '!AI$43</f>
        <v>0</v>
      </c>
      <c r="AJ42" s="59">
        <f>'Tabela 9 '!AJ42/'Tabela 9 '!AJ$43</f>
        <v>0</v>
      </c>
      <c r="AK42" s="59">
        <f>'Tabela 9 '!AK42/'Tabela 9 '!AK$43</f>
        <v>0</v>
      </c>
      <c r="AL42" s="59">
        <f>'Tabela 9 '!AL42/'Tabela 9 '!AL$43</f>
        <v>0</v>
      </c>
      <c r="AM42" s="59">
        <f>'Tabela 9 '!AM42/'Tabela 9 '!AM$43</f>
        <v>0.01</v>
      </c>
      <c r="AN42" s="59">
        <f>'Tabela 9 '!AN42/'Tabela 9 '!AN$43</f>
        <v>0</v>
      </c>
      <c r="AO42" s="59">
        <f>'Tabela 9 '!AO42/'Tabela 9 '!AO$43</f>
        <v>2E-3</v>
      </c>
      <c r="AP42" s="59">
        <f>'Tabela 9 '!AP42/'Tabela 9 '!AP$43</f>
        <v>0</v>
      </c>
      <c r="AQ42" s="59">
        <f>'Tabela 9 '!AQ42/'Tabela 9 '!AQ$43</f>
        <v>0</v>
      </c>
      <c r="AR42" s="59">
        <f>'Tabela 9 '!AR42/'Tabela 9 '!AR$43</f>
        <v>2.4E-2</v>
      </c>
      <c r="AS42" s="59">
        <f>'Tabela 9 '!AS42/'Tabela 9 '!AS$43</f>
        <v>0</v>
      </c>
      <c r="AT42" s="59">
        <f>'Tabela 9 '!AT42/'Tabela 9 '!AT$43</f>
        <v>0</v>
      </c>
      <c r="AU42" s="59">
        <f>'Tabela 9 '!AU42/'Tabela 9 '!AU$43</f>
        <v>0</v>
      </c>
      <c r="AV42" s="59">
        <f>'Tabela 9 '!AV42/'Tabela 9 '!AV$43</f>
        <v>4.1000000000000002E-2</v>
      </c>
      <c r="AW42" s="59">
        <f>'Tabela 9 '!AW42/'Tabela 9 '!AW$43</f>
        <v>1.2E-2</v>
      </c>
      <c r="AX42" s="59">
        <f>'Tabela 9 '!AX42/'Tabela 9 '!AX$43</f>
        <v>0</v>
      </c>
      <c r="AY42" s="59">
        <f>'Tabela 9 '!AY42/'Tabela 9 '!AY$43</f>
        <v>8.0000000000000002E-3</v>
      </c>
      <c r="AZ42" s="59">
        <f>'Tabela 9 '!AZ42/'Tabela 9 '!AZ$43</f>
        <v>5.0000000000000001E-3</v>
      </c>
      <c r="BC42" s="23">
        <f t="shared" si="0"/>
        <v>0</v>
      </c>
      <c r="BD42" s="23">
        <f t="shared" si="1"/>
        <v>0</v>
      </c>
    </row>
    <row r="43" spans="1:56" s="24" customFormat="1" ht="20.100000000000001" customHeight="1" thickTop="1" thickBot="1" x14ac:dyDescent="0.35">
      <c r="A43" s="49"/>
      <c r="B43" s="49"/>
      <c r="C43" s="50" t="s">
        <v>141</v>
      </c>
      <c r="D43" s="60">
        <f>'Tabela 9 '!D43/'Tabela 9 '!D$43</f>
        <v>1</v>
      </c>
      <c r="E43" s="60">
        <f>'Tabela 9 '!E43/'Tabela 9 '!E$43</f>
        <v>1</v>
      </c>
      <c r="F43" s="60">
        <f>'Tabela 9 '!F43/'Tabela 9 '!F$43</f>
        <v>1</v>
      </c>
      <c r="G43" s="60">
        <f>'Tabela 9 '!G43/'Tabela 9 '!G$43</f>
        <v>1</v>
      </c>
      <c r="H43" s="60">
        <f>'Tabela 9 '!H43/'Tabela 9 '!H$43</f>
        <v>1</v>
      </c>
      <c r="I43" s="60">
        <f>'Tabela 9 '!I43/'Tabela 9 '!I$43</f>
        <v>1</v>
      </c>
      <c r="J43" s="60">
        <f>'Tabela 9 '!J43/'Tabela 9 '!J$43</f>
        <v>1</v>
      </c>
      <c r="K43" s="60">
        <f>'Tabela 9 '!K43/'Tabela 9 '!K$43</f>
        <v>1</v>
      </c>
      <c r="L43" s="60">
        <f>'Tabela 9 '!L43/'Tabela 9 '!L$43</f>
        <v>1</v>
      </c>
      <c r="M43" s="60">
        <f>'Tabela 9 '!M43/'Tabela 9 '!M$43</f>
        <v>1</v>
      </c>
      <c r="N43" s="60">
        <f>'Tabela 9 '!N43/'Tabela 9 '!N$43</f>
        <v>1</v>
      </c>
      <c r="O43" s="60">
        <f>'Tabela 9 '!O43/'Tabela 9 '!O$43</f>
        <v>1</v>
      </c>
      <c r="P43" s="60">
        <f>'Tabela 9 '!P43/'Tabela 9 '!P$43</f>
        <v>1</v>
      </c>
      <c r="Q43" s="60">
        <f>'Tabela 9 '!Q43/'Tabela 9 '!Q$43</f>
        <v>1</v>
      </c>
      <c r="R43" s="60">
        <f>'Tabela 9 '!R43/'Tabela 9 '!R$43</f>
        <v>1</v>
      </c>
      <c r="S43" s="60">
        <f>'Tabela 9 '!S43/'Tabela 9 '!S$43</f>
        <v>1</v>
      </c>
      <c r="T43" s="60">
        <f>'Tabela 9 '!T43/'Tabela 9 '!T$43</f>
        <v>1</v>
      </c>
      <c r="U43" s="60">
        <f>'Tabela 9 '!U43/'Tabela 9 '!U$43</f>
        <v>1</v>
      </c>
      <c r="V43" s="60">
        <f>'Tabela 9 '!V43/'Tabela 9 '!V$43</f>
        <v>1</v>
      </c>
      <c r="W43" s="60">
        <f>'Tabela 9 '!W43/'Tabela 9 '!W$43</f>
        <v>1</v>
      </c>
      <c r="X43" s="60">
        <f>'Tabela 9 '!X43/'Tabela 9 '!X$43</f>
        <v>1</v>
      </c>
      <c r="Y43" s="60">
        <f>'Tabela 9 '!Y43/'Tabela 9 '!Y$43</f>
        <v>1</v>
      </c>
      <c r="Z43" s="60">
        <f>'Tabela 9 '!Z43/'Tabela 9 '!Z$43</f>
        <v>1</v>
      </c>
      <c r="AA43" s="60">
        <f>'Tabela 9 '!AA43/'Tabela 9 '!AA$43</f>
        <v>1</v>
      </c>
      <c r="AB43" s="60">
        <f>'Tabela 9 '!AB43/'Tabela 9 '!AB$43</f>
        <v>1</v>
      </c>
      <c r="AC43" s="60">
        <f>'Tabela 9 '!AC43/'Tabela 9 '!AC$43</f>
        <v>1</v>
      </c>
      <c r="AD43" s="60">
        <f>'Tabela 9 '!AD43/'Tabela 9 '!AD$43</f>
        <v>1</v>
      </c>
      <c r="AE43" s="60">
        <f>'Tabela 9 '!AE43/'Tabela 9 '!AE$43</f>
        <v>1</v>
      </c>
      <c r="AF43" s="60">
        <f>'Tabela 9 '!AF43/'Tabela 9 '!AF$43</f>
        <v>1</v>
      </c>
      <c r="AG43" s="60">
        <f>'Tabela 9 '!AG43/'Tabela 9 '!AG$43</f>
        <v>1</v>
      </c>
      <c r="AH43" s="60">
        <f>'Tabela 9 '!AH43/'Tabela 9 '!AH$43</f>
        <v>1</v>
      </c>
      <c r="AI43" s="60">
        <f>'Tabela 9 '!AI43/'Tabela 9 '!AI$43</f>
        <v>1</v>
      </c>
      <c r="AJ43" s="60">
        <f>'Tabela 9 '!AJ43/'Tabela 9 '!AJ$43</f>
        <v>1</v>
      </c>
      <c r="AK43" s="60">
        <f>'Tabela 9 '!AK43/'Tabela 9 '!AK$43</f>
        <v>1</v>
      </c>
      <c r="AL43" s="60">
        <f>'Tabela 9 '!AL43/'Tabela 9 '!AL$43</f>
        <v>1</v>
      </c>
      <c r="AM43" s="60">
        <f>'Tabela 9 '!AM43/'Tabela 9 '!AM$43</f>
        <v>1</v>
      </c>
      <c r="AN43" s="60">
        <f>'Tabela 9 '!AN43/'Tabela 9 '!AN$43</f>
        <v>1</v>
      </c>
      <c r="AO43" s="60">
        <f>'Tabela 9 '!AO43/'Tabela 9 '!AO$43</f>
        <v>1</v>
      </c>
      <c r="AP43" s="60">
        <f>'Tabela 9 '!AP43/'Tabela 9 '!AP$43</f>
        <v>1</v>
      </c>
      <c r="AQ43" s="60">
        <f>'Tabela 9 '!AQ43/'Tabela 9 '!AQ$43</f>
        <v>1</v>
      </c>
      <c r="AR43" s="60">
        <f>'Tabela 9 '!AR43/'Tabela 9 '!AR$43</f>
        <v>1</v>
      </c>
      <c r="AS43" s="60">
        <f>'Tabela 9 '!AS43/'Tabela 9 '!AS$43</f>
        <v>1</v>
      </c>
      <c r="AT43" s="60">
        <f>'Tabela 9 '!AT43/'Tabela 9 '!AT$43</f>
        <v>1</v>
      </c>
      <c r="AU43" s="60">
        <f>'Tabela 9 '!AU43/'Tabela 9 '!AU$43</f>
        <v>1</v>
      </c>
      <c r="AV43" s="60">
        <f>'Tabela 9 '!AV43/'Tabela 9 '!AV$43</f>
        <v>1</v>
      </c>
      <c r="AW43" s="60">
        <f>'Tabela 9 '!AW43/'Tabela 9 '!AW$43</f>
        <v>1</v>
      </c>
      <c r="AX43" s="60">
        <f>'Tabela 9 '!AX43/'Tabela 9 '!AX$43</f>
        <v>1</v>
      </c>
      <c r="AY43" s="60">
        <f>'Tabela 9 '!AY43/'Tabela 9 '!AY$43</f>
        <v>1</v>
      </c>
      <c r="AZ43" s="60">
        <f>'Tabela 9 '!AZ43/'Tabela 9 '!AZ$43</f>
        <v>1</v>
      </c>
      <c r="BC43" s="25">
        <f t="shared" si="0"/>
        <v>11</v>
      </c>
      <c r="BD43" s="25">
        <f t="shared" si="1"/>
        <v>4</v>
      </c>
    </row>
    <row r="44" spans="1:56" ht="17.25" thickTop="1" x14ac:dyDescent="0.3">
      <c r="A44" s="26"/>
      <c r="B44" s="26"/>
      <c r="C44" s="27"/>
    </row>
    <row r="46" spans="1:56" x14ac:dyDescent="0.3">
      <c r="D46" s="18"/>
    </row>
  </sheetData>
  <mergeCells count="2">
    <mergeCell ref="D2:Z2"/>
    <mergeCell ref="AY3:AZ3"/>
  </mergeCells>
  <printOptions horizontalCentered="1"/>
  <pageMargins left="0.15748031496062992" right="0" top="0.59055118110236227" bottom="0.39370078740157483" header="0.51181102362204722" footer="0.51181102362204722"/>
  <pageSetup paperSize="8" scale="70" orientation="landscape" r:id="rId1"/>
  <headerFooter scaleWithDoc="0" alignWithMargins="0">
    <oddFooter>&amp;RСтрана број 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2]!Sheet1.Izvoz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Tabela 9 </vt:lpstr>
      <vt:lpstr>Tabela 10 </vt:lpstr>
      <vt:lpstr>'Tabela 10 '!Print_Area</vt:lpstr>
      <vt:lpstr>'Tabela 9 '!Print_Area</vt:lpstr>
      <vt:lpstr>'Tabela 10 '!Print_Titles</vt:lpstr>
      <vt:lpstr>'Tabela 9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2017-11-08T11:31:37Z</cp:lastPrinted>
  <dcterms:created xsi:type="dcterms:W3CDTF">2017-10-17T07:55:43Z</dcterms:created>
  <dcterms:modified xsi:type="dcterms:W3CDTF">2017-11-08T11:31:41Z</dcterms:modified>
</cp:coreProperties>
</file>