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440" windowHeight="9720"/>
  </bookViews>
  <sheets>
    <sheet name="Tabela 6" sheetId="1" r:id="rId1"/>
  </sheets>
  <externalReferences>
    <externalReference r:id="rId2"/>
  </externalReferences>
  <definedNames>
    <definedName name="_xlnm.Print_Area" localSheetId="0">'Tabela 6'!$B$2:$I$54</definedName>
    <definedName name="евро" localSheetId="0">#REF!</definedName>
    <definedName name="евро">#REF!</definedName>
  </definedNames>
  <calcPr calcId="145621" fullPrecision="0"/>
</workbook>
</file>

<file path=xl/calcChain.xml><?xml version="1.0" encoding="utf-8"?>
<calcChain xmlns="http://schemas.openxmlformats.org/spreadsheetml/2006/main">
  <c r="H53" i="1" l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G10" i="1"/>
  <c r="G20" i="1"/>
  <c r="G16" i="1"/>
  <c r="G27" i="1"/>
  <c r="G25" i="1"/>
  <c r="G13" i="1"/>
  <c r="G44" i="1"/>
  <c r="G51" i="1"/>
  <c r="G46" i="1"/>
  <c r="G31" i="1"/>
  <c r="F5" i="1"/>
  <c r="E5" i="1"/>
  <c r="G28" i="1" l="1"/>
  <c r="G11" i="1"/>
  <c r="G32" i="1"/>
  <c r="G41" i="1"/>
  <c r="G50" i="1"/>
  <c r="G29" i="1"/>
  <c r="G17" i="1"/>
  <c r="G38" i="1"/>
  <c r="G7" i="1"/>
  <c r="G34" i="1"/>
  <c r="G8" i="1"/>
  <c r="G47" i="1"/>
  <c r="G40" i="1"/>
  <c r="G42" i="1"/>
  <c r="G43" i="1"/>
  <c r="G36" i="1"/>
  <c r="G19" i="1"/>
  <c r="G14" i="1"/>
  <c r="G24" i="1"/>
  <c r="G15" i="1"/>
  <c r="G48" i="1"/>
  <c r="G9" i="1"/>
  <c r="G23" i="1"/>
  <c r="G26" i="1"/>
  <c r="G21" i="1"/>
  <c r="G39" i="1"/>
  <c r="G12" i="1"/>
  <c r="G18" i="1"/>
  <c r="G53" i="1"/>
  <c r="G37" i="1"/>
  <c r="G35" i="1"/>
  <c r="G30" i="1"/>
  <c r="G45" i="1"/>
  <c r="G33" i="1"/>
  <c r="G49" i="1"/>
  <c r="G22" i="1"/>
  <c r="G54" i="1" l="1"/>
  <c r="G52" i="1"/>
</calcChain>
</file>

<file path=xl/sharedStrings.xml><?xml version="1.0" encoding="utf-8"?>
<sst xmlns="http://schemas.openxmlformats.org/spreadsheetml/2006/main" count="59" uniqueCount="59">
  <si>
    <t>Табела број 6</t>
  </si>
  <si>
    <t>Ред. број</t>
  </si>
  <si>
    <t>Број
становника
Попис 
2011.
године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</si>
  <si>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</si>
  <si>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</si>
  <si>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</si>
  <si>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</si>
  <si>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</si>
  <si>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</si>
  <si>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</si>
  <si>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Бела Црква</t>
  </si>
  <si>
    <t>Беочин</t>
  </si>
  <si>
    <t>Бечеј</t>
  </si>
  <si>
    <t>Врбас</t>
  </si>
  <si>
    <t>Жабаљ</t>
  </si>
  <si>
    <t>Житиште</t>
  </si>
  <si>
    <t>Инђија</t>
  </si>
  <si>
    <t>Ириг</t>
  </si>
  <si>
    <t>Кањижа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</si>
  <si>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</si>
  <si>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</si>
  <si>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</si>
  <si>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</si>
  <si>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</si>
  <si>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</si>
  <si>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</si>
  <si>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Опово</t>
  </si>
  <si>
    <t>Оџаци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</si>
  <si>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</si>
  <si>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</si>
  <si>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</si>
  <si>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</si>
  <si>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</si>
  <si>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</si>
  <si>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 Карловци</t>
  </si>
  <si>
    <t>Стара Пазова</t>
  </si>
  <si>
    <t>Темерин</t>
  </si>
  <si>
    <t>Тител</t>
  </si>
  <si>
    <t>Чока</t>
  </si>
  <si>
    <t>Шид</t>
  </si>
  <si>
    <t>Вршац</t>
  </si>
  <si>
    <t>Зрењанин</t>
  </si>
  <si>
    <t>Кикинда</t>
  </si>
  <si>
    <t>Панчево</t>
  </si>
  <si>
    <t>Сомбор</t>
  </si>
  <si>
    <t>Сремска Митровица</t>
  </si>
  <si>
    <t>Суботица</t>
  </si>
  <si>
    <t>Нови Сад</t>
  </si>
  <si>
    <t>ВОЈВОДИНА НСТЈ-2</t>
  </si>
  <si>
    <t>у динарима</t>
  </si>
  <si>
    <t>ОПШТИНЕ</t>
  </si>
  <si>
    <t>ГРАДОВИ</t>
  </si>
  <si>
    <t>ОПШТИНА
ГРАД</t>
  </si>
  <si>
    <r>
      <t>Раст/пад</t>
    </r>
    <r>
      <rPr>
        <sz val="10"/>
        <rFont val="Calibri"/>
        <family val="2"/>
      </rPr>
      <t xml:space="preserve">
(4)-(3)</t>
    </r>
  </si>
  <si>
    <t>% РАЗЛИКА</t>
  </si>
  <si>
    <t>Номинална разлика</t>
  </si>
  <si>
    <t>АПВ=100</t>
  </si>
  <si>
    <r>
      <t xml:space="preserve">ТЕКУЋИ ПРИХОДИ БУЏЕТА ОПШТИНА И ГРАДОВА АП ВОЈВОДИНЕ У ПЕРИОДУ ЈАНУАР-ЈУН 2017. ГОДИНЕ
 - </t>
    </r>
    <r>
      <rPr>
        <b/>
        <u/>
        <sz val="10"/>
        <rFont val="Calibri"/>
        <family val="2"/>
      </rPr>
      <t>ПО СТАНОВНИКУ</t>
    </r>
    <r>
      <rPr>
        <b/>
        <sz val="10"/>
        <rFont val="Calibri"/>
        <family val="2"/>
      </rPr>
      <t xml:space="preserve"> </t>
    </r>
  </si>
  <si>
    <t>ТЕКУЋИ ПРИХОДИ БУЏЕТА ОПШТИНА И ГРАДОВА ПО СТАНОВНИКУ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</si>
</sst>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alibri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Calibri"/>
      <family val="2"/>
    </font>
    <font>
      <b/>
      <i/>
      <sz val="10"/>
      <name val="Calibri"/>
      <family val="2"/>
      <scheme val="minor"/>
    </font>
    <font>
      <sz val="12"/>
      <name val="Times New Roman"/>
      <family val="1"/>
      <charset val="238"/>
    </font>
    <font>
      <i/>
      <sz val="10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20"/>
      <name val="Calibri"/>
      <family val="2"/>
    </font>
    <font>
      <b/>
      <sz val="10"/>
      <color indexed="52"/>
      <name val="Calibri"/>
      <family val="2"/>
    </font>
    <font>
      <b/>
      <sz val="10"/>
      <color indexed="9"/>
      <name val="Calibri"/>
      <family val="2"/>
    </font>
    <font>
      <i/>
      <sz val="10"/>
      <color indexed="23"/>
      <name val="Calibri"/>
      <family val="2"/>
    </font>
    <font>
      <sz val="10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62"/>
      <name val="Calibri"/>
      <family val="2"/>
    </font>
    <font>
      <sz val="10"/>
      <color indexed="52"/>
      <name val="Calibri"/>
      <family val="2"/>
    </font>
    <font>
      <sz val="10"/>
      <color indexed="60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name val="Times New Roman"/>
      <family val="1"/>
    </font>
    <font>
      <b/>
      <sz val="10"/>
      <color indexed="63"/>
      <name val="Calibri"/>
      <family val="2"/>
    </font>
    <font>
      <b/>
      <sz val="18"/>
      <color indexed="56"/>
      <name val="Cambria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b/>
      <sz val="10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u/>
      <sz val="10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84">
    <xf numFmtId="0" fontId="0" fillId="0" borderId="0"/>
    <xf numFmtId="0" fontId="2" fillId="0" borderId="0"/>
    <xf numFmtId="0" fontId="9" fillId="0" borderId="0"/>
    <xf numFmtId="0" fontId="1" fillId="0" borderId="0"/>
    <xf numFmtId="0" fontId="9" fillId="0" borderId="0"/>
    <xf numFmtId="0" fontId="13" fillId="0" borderId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7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21" borderId="0" applyNumberFormat="0" applyBorder="0" applyAlignment="0" applyProtection="0"/>
    <xf numFmtId="0" fontId="18" fillId="5" borderId="0" applyNumberFormat="0" applyBorder="0" applyAlignment="0" applyProtection="0"/>
    <xf numFmtId="0" fontId="19" fillId="22" borderId="11" applyNumberFormat="0" applyAlignment="0" applyProtection="0"/>
    <xf numFmtId="0" fontId="20" fillId="23" borderId="12" applyNumberFormat="0" applyAlignment="0" applyProtection="0"/>
    <xf numFmtId="0" fontId="16" fillId="0" borderId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23" fillId="0" borderId="13" applyNumberFormat="0" applyFill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5" fillId="0" borderId="0" applyNumberFormat="0" applyFill="0" applyBorder="0" applyAlignment="0" applyProtection="0"/>
    <xf numFmtId="0" fontId="26" fillId="9" borderId="11" applyNumberFormat="0" applyAlignment="0" applyProtection="0"/>
    <xf numFmtId="0" fontId="27" fillId="0" borderId="16" applyNumberFormat="0" applyFill="0" applyAlignment="0" applyProtection="0"/>
    <xf numFmtId="0" fontId="28" fillId="24" borderId="0" applyNumberFormat="0" applyBorder="0" applyAlignment="0" applyProtection="0"/>
    <xf numFmtId="0" fontId="2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9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9" fillId="0" borderId="0"/>
    <xf numFmtId="0" fontId="9" fillId="0" borderId="0"/>
    <xf numFmtId="0" fontId="30" fillId="0" borderId="0"/>
    <xf numFmtId="0" fontId="3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3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30" fillId="0" borderId="0"/>
    <xf numFmtId="0" fontId="2" fillId="0" borderId="0"/>
    <xf numFmtId="0" fontId="16" fillId="25" borderId="17" applyNumberFormat="0" applyFont="0" applyAlignment="0" applyProtection="0"/>
    <xf numFmtId="0" fontId="34" fillId="22" borderId="18" applyNumberFormat="0" applyAlignment="0" applyProtection="0"/>
    <xf numFmtId="0" fontId="35" fillId="0" borderId="0" applyNumberFormat="0" applyFill="0" applyBorder="0" applyAlignment="0" applyProtection="0"/>
    <xf numFmtId="0" fontId="36" fillId="0" borderId="19" applyNumberFormat="0" applyFill="0" applyAlignment="0" applyProtection="0"/>
    <xf numFmtId="0" fontId="37" fillId="0" borderId="0" applyNumberFormat="0" applyFill="0" applyBorder="0" applyAlignment="0" applyProtection="0"/>
  </cellStyleXfs>
  <cellXfs count="127">
    <xf numFmtId="0" fontId="0" fillId="0" borderId="0" xfId="0"/>
    <xf numFmtId="0" fontId="3" fillId="0" borderId="0" xfId="1" applyFont="1" applyBorder="1"/>
    <xf numFmtId="0" fontId="4" fillId="0" borderId="0" xfId="1" applyFont="1" applyBorder="1"/>
    <xf numFmtId="0" fontId="5" fillId="0" borderId="0" xfId="1" applyFont="1" applyFill="1" applyBorder="1" applyAlignment="1"/>
    <xf numFmtId="0" fontId="6" fillId="0" borderId="0" xfId="1" applyFont="1" applyBorder="1" applyAlignment="1">
      <alignment horizontal="righ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/>
    </xf>
    <xf numFmtId="0" fontId="10" fillId="0" borderId="0" xfId="1" applyFont="1" applyBorder="1"/>
    <xf numFmtId="3" fontId="7" fillId="0" borderId="4" xfId="3" applyNumberFormat="1" applyFont="1" applyBorder="1" applyAlignment="1">
      <alignment horizontal="center" vertical="center" wrapText="1"/>
    </xf>
    <xf numFmtId="3" fontId="4" fillId="0" borderId="0" xfId="3" applyNumberFormat="1" applyFont="1" applyBorder="1" applyAlignment="1">
      <alignment vertical="center" wrapText="1"/>
    </xf>
    <xf numFmtId="0" fontId="7" fillId="0" borderId="0" xfId="1" applyFont="1" applyBorder="1"/>
    <xf numFmtId="0" fontId="10" fillId="0" borderId="0" xfId="1" applyFont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3" fillId="0" borderId="0" xfId="1" applyFont="1" applyFill="1" applyBorder="1"/>
    <xf numFmtId="9" fontId="12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/>
    <xf numFmtId="0" fontId="10" fillId="2" borderId="0" xfId="1" applyFont="1" applyFill="1" applyBorder="1"/>
    <xf numFmtId="9" fontId="12" fillId="2" borderId="0" xfId="1" applyNumberFormat="1" applyFont="1" applyFill="1" applyBorder="1" applyAlignment="1">
      <alignment horizontal="right" vertical="center"/>
    </xf>
    <xf numFmtId="0" fontId="7" fillId="2" borderId="0" xfId="1" applyFont="1" applyFill="1" applyBorder="1"/>
    <xf numFmtId="9" fontId="14" fillId="0" borderId="0" xfId="5" applyNumberFormat="1" applyFont="1" applyBorder="1" applyAlignment="1">
      <alignment horizontal="right"/>
    </xf>
    <xf numFmtId="0" fontId="4" fillId="0" borderId="2" xfId="4" applyFont="1" applyFill="1" applyBorder="1" applyAlignment="1">
      <alignment horizontal="center"/>
    </xf>
    <xf numFmtId="3" fontId="4" fillId="0" borderId="3" xfId="5" applyNumberFormat="1" applyFont="1" applyBorder="1" applyAlignment="1">
      <alignment horizontal="right"/>
    </xf>
    <xf numFmtId="9" fontId="14" fillId="0" borderId="3" xfId="5" applyNumberFormat="1" applyFont="1" applyBorder="1" applyAlignment="1">
      <alignment horizontal="right"/>
    </xf>
    <xf numFmtId="0" fontId="12" fillId="0" borderId="0" xfId="1" applyFont="1" applyBorder="1"/>
    <xf numFmtId="0" fontId="15" fillId="0" borderId="0" xfId="1" applyFont="1" applyBorder="1"/>
    <xf numFmtId="0" fontId="3" fillId="0" borderId="0" xfId="1" applyFont="1" applyBorder="1" applyAlignment="1">
      <alignment horizontal="center"/>
    </xf>
    <xf numFmtId="3" fontId="4" fillId="0" borderId="4" xfId="5" applyNumberFormat="1" applyFont="1" applyBorder="1" applyAlignment="1">
      <alignment horizontal="right"/>
    </xf>
    <xf numFmtId="9" fontId="14" fillId="0" borderId="4" xfId="5" applyNumberFormat="1" applyFont="1" applyBorder="1" applyAlignment="1">
      <alignment horizontal="right"/>
    </xf>
    <xf numFmtId="3" fontId="7" fillId="0" borderId="0" xfId="5" applyNumberFormat="1" applyFont="1" applyFill="1" applyBorder="1"/>
    <xf numFmtId="3" fontId="4" fillId="0" borderId="0" xfId="5" applyNumberFormat="1" applyFont="1" applyBorder="1" applyAlignment="1">
      <alignment horizontal="right"/>
    </xf>
    <xf numFmtId="0" fontId="4" fillId="0" borderId="5" xfId="1" applyFont="1" applyFill="1" applyBorder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3" fontId="7" fillId="3" borderId="29" xfId="1" applyNumberFormat="1" applyFont="1" applyFill="1" applyBorder="1" applyAlignment="1">
      <alignment horizontal="right" vertical="center"/>
    </xf>
    <xf numFmtId="9" fontId="12" fillId="3" borderId="29" xfId="1" applyNumberFormat="1" applyFont="1" applyFill="1" applyBorder="1" applyAlignment="1">
      <alignment horizontal="right" vertical="center"/>
    </xf>
    <xf numFmtId="3" fontId="7" fillId="26" borderId="5" xfId="1" applyNumberFormat="1" applyFont="1" applyFill="1" applyBorder="1" applyAlignment="1">
      <alignment horizontal="right" vertical="center"/>
    </xf>
    <xf numFmtId="9" fontId="12" fillId="26" borderId="5" xfId="1" applyNumberFormat="1" applyFont="1" applyFill="1" applyBorder="1" applyAlignment="1">
      <alignment horizontal="right" vertical="center"/>
    </xf>
    <xf numFmtId="3" fontId="38" fillId="27" borderId="29" xfId="1" applyNumberFormat="1" applyFont="1" applyFill="1" applyBorder="1" applyAlignment="1">
      <alignment horizontal="right" vertical="center"/>
    </xf>
    <xf numFmtId="9" fontId="39" fillId="27" borderId="29" xfId="1" applyNumberFormat="1" applyFont="1" applyFill="1" applyBorder="1" applyAlignment="1">
      <alignment horizontal="right" vertical="center"/>
    </xf>
    <xf numFmtId="3" fontId="7" fillId="0" borderId="5" xfId="3" applyNumberFormat="1" applyFont="1" applyBorder="1" applyAlignment="1">
      <alignment horizontal="center" vertical="center" wrapText="1"/>
    </xf>
    <xf numFmtId="3" fontId="7" fillId="0" borderId="25" xfId="3" applyNumberFormat="1" applyFont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3" fontId="4" fillId="0" borderId="7" xfId="5" applyNumberFormat="1" applyFont="1" applyBorder="1" applyAlignment="1">
      <alignment horizontal="right"/>
    </xf>
    <xf numFmtId="3" fontId="4" fillId="0" borderId="8" xfId="5" applyNumberFormat="1" applyFont="1" applyBorder="1" applyAlignment="1">
      <alignment horizontal="right"/>
    </xf>
    <xf numFmtId="3" fontId="7" fillId="3" borderId="28" xfId="1" applyNumberFormat="1" applyFont="1" applyFill="1" applyBorder="1" applyAlignment="1">
      <alignment horizontal="right" vertical="center"/>
    </xf>
    <xf numFmtId="3" fontId="7" fillId="26" borderId="25" xfId="1" applyNumberFormat="1" applyFont="1" applyFill="1" applyBorder="1" applyAlignment="1">
      <alignment horizontal="right" vertical="center"/>
    </xf>
    <xf numFmtId="3" fontId="38" fillId="27" borderId="28" xfId="1" applyNumberFormat="1" applyFont="1" applyFill="1" applyBorder="1" applyAlignment="1">
      <alignment horizontal="right" vertical="center"/>
    </xf>
    <xf numFmtId="3" fontId="7" fillId="0" borderId="33" xfId="3" applyNumberFormat="1" applyFont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3" fontId="4" fillId="0" borderId="36" xfId="5" applyNumberFormat="1" applyFont="1" applyBorder="1" applyAlignment="1">
      <alignment horizontal="right"/>
    </xf>
    <xf numFmtId="3" fontId="4" fillId="0" borderId="33" xfId="5" applyNumberFormat="1" applyFont="1" applyBorder="1" applyAlignment="1">
      <alignment horizontal="right"/>
    </xf>
    <xf numFmtId="3" fontId="7" fillId="3" borderId="31" xfId="1" applyNumberFormat="1" applyFont="1" applyFill="1" applyBorder="1" applyAlignment="1">
      <alignment horizontal="right" vertical="center"/>
    </xf>
    <xf numFmtId="3" fontId="7" fillId="26" borderId="34" xfId="1" applyNumberFormat="1" applyFont="1" applyFill="1" applyBorder="1" applyAlignment="1">
      <alignment horizontal="right" vertical="center"/>
    </xf>
    <xf numFmtId="3" fontId="38" fillId="27" borderId="31" xfId="1" applyNumberFormat="1" applyFont="1" applyFill="1" applyBorder="1" applyAlignment="1">
      <alignment horizontal="right" vertical="center"/>
    </xf>
    <xf numFmtId="0" fontId="4" fillId="0" borderId="39" xfId="1" applyFont="1" applyFill="1" applyBorder="1" applyAlignment="1">
      <alignment horizontal="center" vertical="center"/>
    </xf>
    <xf numFmtId="0" fontId="4" fillId="0" borderId="40" xfId="1" applyFont="1" applyFill="1" applyBorder="1" applyAlignment="1">
      <alignment horizontal="left"/>
    </xf>
    <xf numFmtId="0" fontId="4" fillId="0" borderId="40" xfId="1" applyFont="1" applyFill="1" applyBorder="1" applyAlignment="1"/>
    <xf numFmtId="0" fontId="4" fillId="0" borderId="38" xfId="1" applyFont="1" applyFill="1" applyBorder="1" applyAlignment="1">
      <alignment horizontal="left"/>
    </xf>
    <xf numFmtId="3" fontId="7" fillId="0" borderId="8" xfId="3" applyNumberFormat="1" applyFont="1" applyBorder="1" applyAlignment="1">
      <alignment horizontal="center" vertical="center" wrapText="1"/>
    </xf>
    <xf numFmtId="0" fontId="4" fillId="0" borderId="43" xfId="1" applyFont="1" applyFill="1" applyBorder="1" applyAlignment="1">
      <alignment horizontal="center" vertical="center"/>
    </xf>
    <xf numFmtId="3" fontId="4" fillId="0" borderId="45" xfId="1" applyNumberFormat="1" applyFont="1" applyBorder="1" applyAlignment="1">
      <alignment horizontal="right"/>
    </xf>
    <xf numFmtId="3" fontId="4" fillId="0" borderId="45" xfId="1" applyNumberFormat="1" applyFont="1" applyBorder="1" applyAlignment="1"/>
    <xf numFmtId="3" fontId="4" fillId="0" borderId="46" xfId="1" applyNumberFormat="1" applyFont="1" applyBorder="1" applyAlignment="1">
      <alignment horizontal="right"/>
    </xf>
    <xf numFmtId="3" fontId="7" fillId="3" borderId="37" xfId="1" applyNumberFormat="1" applyFont="1" applyFill="1" applyBorder="1" applyAlignment="1">
      <alignment horizontal="right"/>
    </xf>
    <xf numFmtId="3" fontId="7" fillId="26" borderId="43" xfId="1" applyNumberFormat="1" applyFont="1" applyFill="1" applyBorder="1" applyAlignment="1">
      <alignment horizontal="right"/>
    </xf>
    <xf numFmtId="3" fontId="38" fillId="27" borderId="37" xfId="4" applyNumberFormat="1" applyFont="1" applyFill="1" applyBorder="1" applyAlignment="1">
      <alignment horizontal="right"/>
    </xf>
    <xf numFmtId="9" fontId="12" fillId="0" borderId="10" xfId="5" applyNumberFormat="1" applyFont="1" applyBorder="1" applyAlignment="1">
      <alignment horizontal="right"/>
    </xf>
    <xf numFmtId="9" fontId="12" fillId="0" borderId="0" xfId="5" applyNumberFormat="1" applyFont="1" applyBorder="1" applyAlignment="1">
      <alignment horizontal="right"/>
    </xf>
    <xf numFmtId="9" fontId="12" fillId="0" borderId="3" xfId="5" applyNumberFormat="1" applyFont="1" applyBorder="1" applyAlignment="1">
      <alignment horizontal="right"/>
    </xf>
    <xf numFmtId="0" fontId="12" fillId="0" borderId="9" xfId="4" applyFont="1" applyFill="1" applyBorder="1" applyAlignment="1">
      <alignment horizontal="center"/>
    </xf>
    <xf numFmtId="0" fontId="12" fillId="0" borderId="23" xfId="1" applyFont="1" applyFill="1" applyBorder="1"/>
    <xf numFmtId="3" fontId="12" fillId="0" borderId="44" xfId="1" applyNumberFormat="1" applyFont="1" applyBorder="1" applyAlignment="1">
      <alignment horizontal="right"/>
    </xf>
    <xf numFmtId="3" fontId="12" fillId="0" borderId="24" xfId="5" applyNumberFormat="1" applyFont="1" applyBorder="1" applyAlignment="1">
      <alignment horizontal="right"/>
    </xf>
    <xf numFmtId="3" fontId="12" fillId="0" borderId="10" xfId="5" applyNumberFormat="1" applyFont="1" applyBorder="1" applyAlignment="1">
      <alignment horizontal="right"/>
    </xf>
    <xf numFmtId="3" fontId="12" fillId="0" borderId="35" xfId="5" applyNumberFormat="1" applyFont="1" applyBorder="1" applyAlignment="1">
      <alignment horizontal="right"/>
    </xf>
    <xf numFmtId="0" fontId="12" fillId="0" borderId="2" xfId="4" applyFont="1" applyFill="1" applyBorder="1" applyAlignment="1">
      <alignment horizontal="center"/>
    </xf>
    <xf numFmtId="0" fontId="12" fillId="0" borderId="40" xfId="1" applyFont="1" applyFill="1" applyBorder="1" applyAlignment="1">
      <alignment horizontal="left"/>
    </xf>
    <xf numFmtId="3" fontId="12" fillId="0" borderId="45" xfId="1" applyNumberFormat="1" applyFont="1" applyBorder="1" applyAlignment="1">
      <alignment horizontal="right"/>
    </xf>
    <xf numFmtId="3" fontId="12" fillId="0" borderId="7" xfId="5" applyNumberFormat="1" applyFont="1" applyBorder="1" applyAlignment="1">
      <alignment horizontal="right"/>
    </xf>
    <xf numFmtId="3" fontId="12" fillId="0" borderId="3" xfId="5" applyNumberFormat="1" applyFont="1" applyBorder="1" applyAlignment="1">
      <alignment horizontal="right"/>
    </xf>
    <xf numFmtId="3" fontId="12" fillId="0" borderId="36" xfId="5" applyNumberFormat="1" applyFont="1" applyBorder="1" applyAlignment="1">
      <alignment horizontal="right"/>
    </xf>
    <xf numFmtId="0" fontId="12" fillId="0" borderId="40" xfId="1" applyFont="1" applyFill="1" applyBorder="1" applyAlignment="1"/>
    <xf numFmtId="0" fontId="12" fillId="0" borderId="0" xfId="1" applyFont="1" applyBorder="1" applyAlignment="1">
      <alignment horizontal="center"/>
    </xf>
    <xf numFmtId="0" fontId="4" fillId="28" borderId="2" xfId="4" applyFont="1" applyFill="1" applyBorder="1" applyAlignment="1">
      <alignment horizontal="center"/>
    </xf>
    <xf numFmtId="0" fontId="4" fillId="28" borderId="40" xfId="1" applyFont="1" applyFill="1" applyBorder="1" applyAlignment="1">
      <alignment horizontal="left"/>
    </xf>
    <xf numFmtId="3" fontId="4" fillId="28" borderId="45" xfId="1" applyNumberFormat="1" applyFont="1" applyFill="1" applyBorder="1" applyAlignment="1">
      <alignment horizontal="right"/>
    </xf>
    <xf numFmtId="3" fontId="4" fillId="28" borderId="7" xfId="5" applyNumberFormat="1" applyFont="1" applyFill="1" applyBorder="1" applyAlignment="1">
      <alignment horizontal="right"/>
    </xf>
    <xf numFmtId="3" fontId="4" fillId="28" borderId="3" xfId="5" applyNumberFormat="1" applyFont="1" applyFill="1" applyBorder="1" applyAlignment="1">
      <alignment horizontal="right"/>
    </xf>
    <xf numFmtId="3" fontId="4" fillId="28" borderId="36" xfId="5" applyNumberFormat="1" applyFont="1" applyFill="1" applyBorder="1" applyAlignment="1">
      <alignment horizontal="right"/>
    </xf>
    <xf numFmtId="9" fontId="14" fillId="28" borderId="3" xfId="5" applyNumberFormat="1" applyFont="1" applyFill="1" applyBorder="1" applyAlignment="1">
      <alignment horizontal="right"/>
    </xf>
    <xf numFmtId="0" fontId="12" fillId="28" borderId="2" xfId="4" applyFont="1" applyFill="1" applyBorder="1" applyAlignment="1">
      <alignment horizontal="center"/>
    </xf>
    <xf numFmtId="0" fontId="12" fillId="28" borderId="40" xfId="1" applyFont="1" applyFill="1" applyBorder="1" applyAlignment="1">
      <alignment horizontal="left"/>
    </xf>
    <xf numFmtId="3" fontId="12" fillId="28" borderId="45" xfId="1" applyNumberFormat="1" applyFont="1" applyFill="1" applyBorder="1" applyAlignment="1">
      <alignment horizontal="right"/>
    </xf>
    <xf numFmtId="3" fontId="12" fillId="28" borderId="7" xfId="5" applyNumberFormat="1" applyFont="1" applyFill="1" applyBorder="1" applyAlignment="1">
      <alignment horizontal="right"/>
    </xf>
    <xf numFmtId="3" fontId="12" fillId="28" borderId="3" xfId="5" applyNumberFormat="1" applyFont="1" applyFill="1" applyBorder="1" applyAlignment="1">
      <alignment horizontal="right"/>
    </xf>
    <xf numFmtId="3" fontId="12" fillId="28" borderId="36" xfId="5" applyNumberFormat="1" applyFont="1" applyFill="1" applyBorder="1" applyAlignment="1">
      <alignment horizontal="right"/>
    </xf>
    <xf numFmtId="9" fontId="12" fillId="28" borderId="3" xfId="5" applyNumberFormat="1" applyFont="1" applyFill="1" applyBorder="1" applyAlignment="1">
      <alignment horizontal="right"/>
    </xf>
    <xf numFmtId="3" fontId="12" fillId="28" borderId="45" xfId="1" applyNumberFormat="1" applyFont="1" applyFill="1" applyBorder="1" applyAlignment="1"/>
    <xf numFmtId="0" fontId="12" fillId="28" borderId="40" xfId="1" applyFont="1" applyFill="1" applyBorder="1" applyAlignment="1"/>
    <xf numFmtId="0" fontId="4" fillId="28" borderId="40" xfId="1" applyFont="1" applyFill="1" applyBorder="1" applyAlignment="1"/>
    <xf numFmtId="3" fontId="4" fillId="28" borderId="45" xfId="1" applyNumberFormat="1" applyFont="1" applyFill="1" applyBorder="1" applyAlignment="1"/>
    <xf numFmtId="0" fontId="4" fillId="28" borderId="23" xfId="1" applyFont="1" applyFill="1" applyBorder="1" applyAlignment="1">
      <alignment horizontal="left"/>
    </xf>
    <xf numFmtId="3" fontId="4" fillId="28" borderId="44" xfId="1" applyNumberFormat="1" applyFont="1" applyFill="1" applyBorder="1" applyAlignment="1"/>
    <xf numFmtId="3" fontId="4" fillId="28" borderId="24" xfId="5" applyNumberFormat="1" applyFont="1" applyFill="1" applyBorder="1" applyAlignment="1">
      <alignment horizontal="right"/>
    </xf>
    <xf numFmtId="3" fontId="4" fillId="28" borderId="10" xfId="5" applyNumberFormat="1" applyFont="1" applyFill="1" applyBorder="1" applyAlignment="1">
      <alignment horizontal="right"/>
    </xf>
    <xf numFmtId="3" fontId="4" fillId="28" borderId="35" xfId="5" applyNumberFormat="1" applyFont="1" applyFill="1" applyBorder="1" applyAlignment="1">
      <alignment horizontal="right"/>
    </xf>
    <xf numFmtId="9" fontId="14" fillId="28" borderId="10" xfId="5" applyNumberFormat="1" applyFont="1" applyFill="1" applyBorder="1" applyAlignment="1">
      <alignment horizontal="right"/>
    </xf>
    <xf numFmtId="0" fontId="38" fillId="27" borderId="27" xfId="4" applyFont="1" applyFill="1" applyBorder="1" applyAlignment="1">
      <alignment horizontal="center"/>
    </xf>
    <xf numFmtId="0" fontId="38" fillId="27" borderId="41" xfId="4" applyFont="1" applyFill="1" applyBorder="1" applyAlignment="1">
      <alignment horizontal="center"/>
    </xf>
    <xf numFmtId="0" fontId="7" fillId="3" borderId="27" xfId="1" applyFont="1" applyFill="1" applyBorder="1" applyAlignment="1">
      <alignment horizontal="center"/>
    </xf>
    <xf numFmtId="0" fontId="7" fillId="3" borderId="41" xfId="1" applyFont="1" applyFill="1" applyBorder="1" applyAlignment="1">
      <alignment horizontal="center"/>
    </xf>
    <xf numFmtId="0" fontId="7" fillId="26" borderId="26" xfId="1" applyFont="1" applyFill="1" applyBorder="1" applyAlignment="1">
      <alignment horizontal="center"/>
    </xf>
    <xf numFmtId="0" fontId="7" fillId="26" borderId="1" xfId="1" applyFont="1" applyFill="1" applyBorder="1" applyAlignment="1">
      <alignment horizontal="center"/>
    </xf>
    <xf numFmtId="0" fontId="7" fillId="0" borderId="47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7" fillId="0" borderId="32" xfId="1" applyFont="1" applyBorder="1" applyAlignment="1">
      <alignment horizontal="center" vertical="center" wrapText="1"/>
    </xf>
    <xf numFmtId="3" fontId="7" fillId="0" borderId="21" xfId="3" applyNumberFormat="1" applyFont="1" applyBorder="1" applyAlignment="1">
      <alignment horizontal="center" vertical="center" wrapText="1"/>
    </xf>
    <xf numFmtId="3" fontId="7" fillId="0" borderId="22" xfId="3" applyNumberFormat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4" fillId="0" borderId="30" xfId="1" applyFont="1" applyFill="1" applyBorder="1" applyAlignment="1">
      <alignment horizontal="center" vertical="center" textRotation="90" wrapText="1"/>
    </xf>
    <xf numFmtId="0" fontId="4" fillId="0" borderId="6" xfId="1" applyFont="1" applyFill="1" applyBorder="1" applyAlignment="1">
      <alignment horizontal="center" vertical="center" textRotation="90" wrapText="1"/>
    </xf>
    <xf numFmtId="0" fontId="7" fillId="0" borderId="20" xfId="1" applyFont="1" applyFill="1" applyBorder="1" applyAlignment="1">
      <alignment horizontal="center" vertical="center" wrapText="1"/>
    </xf>
    <xf numFmtId="0" fontId="7" fillId="0" borderId="38" xfId="1" applyFont="1" applyFill="1" applyBorder="1" applyAlignment="1">
      <alignment horizontal="center" vertical="center"/>
    </xf>
    <xf numFmtId="0" fontId="7" fillId="0" borderId="42" xfId="1" applyFont="1" applyBorder="1" applyAlignment="1">
      <alignment horizontal="center" vertical="center" wrapText="1"/>
    </xf>
    <xf numFmtId="0" fontId="7" fillId="0" borderId="43" xfId="1" applyFont="1" applyBorder="1" applyAlignment="1">
      <alignment horizontal="center" vertical="center"/>
    </xf>
  </cellXfs>
  <cellStyles count="84">
    <cellStyle name="20% - Accent1 2" xfId="6"/>
    <cellStyle name="20% - Accent2 2" xfId="7"/>
    <cellStyle name="20% - Accent3 2" xfId="8"/>
    <cellStyle name="20% - Accent4 2" xfId="9"/>
    <cellStyle name="20% - Accent5 2" xfId="10"/>
    <cellStyle name="20% - Accent6 2" xfId="11"/>
    <cellStyle name="40% - Accent1 2" xfId="12"/>
    <cellStyle name="40% - Accent2 2" xfId="13"/>
    <cellStyle name="40% - Accent3 2" xfId="14"/>
    <cellStyle name="40% - Accent4 2" xfId="15"/>
    <cellStyle name="40% - Accent5 2" xfId="16"/>
    <cellStyle name="40% - Accent6 2" xfId="17"/>
    <cellStyle name="60% - Accent1 2" xfId="18"/>
    <cellStyle name="60% - Accent2 2" xfId="19"/>
    <cellStyle name="60% - Accent3 2" xfId="20"/>
    <cellStyle name="60% - Accent4 2" xfId="21"/>
    <cellStyle name="60% - Accent5 2" xfId="22"/>
    <cellStyle name="60% - Accent6 2" xfId="23"/>
    <cellStyle name="Accent1 2" xfId="24"/>
    <cellStyle name="Accent2 2" xfId="25"/>
    <cellStyle name="Accent3 2" xfId="26"/>
    <cellStyle name="Accent4 2" xfId="27"/>
    <cellStyle name="Accent5 2" xfId="28"/>
    <cellStyle name="Accent6 2" xfId="29"/>
    <cellStyle name="Bad 2" xfId="30"/>
    <cellStyle name="Calculation 2" xfId="31"/>
    <cellStyle name="Check Cell 2" xfId="32"/>
    <cellStyle name="Excel Built-in Normal" xfId="33"/>
    <cellStyle name="Explanatory Text 2" xfId="34"/>
    <cellStyle name="Good 2" xfId="35"/>
    <cellStyle name="Heading 1 2" xfId="36"/>
    <cellStyle name="Heading 2 2" xfId="37"/>
    <cellStyle name="Heading 3 2" xfId="38"/>
    <cellStyle name="Heading 4 2" xfId="39"/>
    <cellStyle name="Input 2" xfId="40"/>
    <cellStyle name="Linked Cell 2" xfId="41"/>
    <cellStyle name="Neutral 2" xfId="42"/>
    <cellStyle name="Normal" xfId="0" builtinId="0"/>
    <cellStyle name="Normal 10" xfId="1"/>
    <cellStyle name="Normal 2" xfId="43"/>
    <cellStyle name="Normal 2 10" xfId="44"/>
    <cellStyle name="Normal 2 2" xfId="45"/>
    <cellStyle name="Normal 2 2 2" xfId="2"/>
    <cellStyle name="Normal 2 3" xfId="46"/>
    <cellStyle name="Normal 2 4" xfId="47"/>
    <cellStyle name="Normal 2 5" xfId="48"/>
    <cellStyle name="Normal 2 6" xfId="49"/>
    <cellStyle name="Normal 2 7" xfId="50"/>
    <cellStyle name="Normal 2 8" xfId="51"/>
    <cellStyle name="Normal 2 9" xfId="52"/>
    <cellStyle name="Normal 2_DRAGICA i PETRANA OBRAZAC 1 JAN DEC 2011" xfId="53"/>
    <cellStyle name="Normal 3" xfId="54"/>
    <cellStyle name="Normal 3 10" xfId="55"/>
    <cellStyle name="Normal 3 11" xfId="5"/>
    <cellStyle name="Normal 3 2" xfId="56"/>
    <cellStyle name="Normal 3 3" xfId="57"/>
    <cellStyle name="Normal 3 4" xfId="58"/>
    <cellStyle name="Normal 3 5" xfId="59"/>
    <cellStyle name="Normal 3 6" xfId="60"/>
    <cellStyle name="Normal 3 7" xfId="61"/>
    <cellStyle name="Normal 3 8" xfId="62"/>
    <cellStyle name="Normal 3 9" xfId="63"/>
    <cellStyle name="Normal 3_DRAGICA i PETRANA OBRAZAC 1 JAN DEC 2011" xfId="64"/>
    <cellStyle name="Normal 4" xfId="65"/>
    <cellStyle name="Normal 5" xfId="66"/>
    <cellStyle name="Normal 6" xfId="67"/>
    <cellStyle name="Normal 6 2" xfId="68"/>
    <cellStyle name="Normal 6 3" xfId="69"/>
    <cellStyle name="Normal 6 4" xfId="70"/>
    <cellStyle name="Normal 6 5" xfId="71"/>
    <cellStyle name="Normal 6 6" xfId="3"/>
    <cellStyle name="Normal 7" xfId="72"/>
    <cellStyle name="Normal 7 2" xfId="73"/>
    <cellStyle name="Normal 7 3" xfId="74"/>
    <cellStyle name="Normal 7 4" xfId="75"/>
    <cellStyle name="Normal 8" xfId="76"/>
    <cellStyle name="Normal 8 2" xfId="77"/>
    <cellStyle name="Normal 9" xfId="78"/>
    <cellStyle name="Normal_Sheet1 2" xfId="4"/>
    <cellStyle name="Note 2" xfId="79"/>
    <cellStyle name="Output 2" xfId="80"/>
    <cellStyle name="Title 2" xfId="81"/>
    <cellStyle name="Total 2" xfId="82"/>
    <cellStyle name="Warning Text 2" xfId="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skalne%20i%20makroekonomske%20analize/Odeljenje%20za%20fiskalne%20i%20makroekonomske%20analize/INFORMACIJA%20OPSTINE%20I-VI%202017/Obrazac%201/OBRAZAC%201%20%20I-VI%202017%20%20tab%202%203%204%205%206%207%208%20III%20prilo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ACI"/>
      <sheetName val="OBRAZAC 1 ukupno"/>
      <sheetName val="Tab 2"/>
      <sheetName val="Tab 3"/>
      <sheetName val="Tab 4"/>
      <sheetName val="Tab 5"/>
      <sheetName val="Tab 6"/>
      <sheetName val="Tab 7"/>
      <sheetName val="Tab 8"/>
      <sheetName val="za tab 5 i 6 RS JLS"/>
      <sheetName val="Tab III prilog"/>
      <sheetName val="radno izvorni ustupljeni"/>
      <sheetName val="ДОПРИНОС ЗА УРЕЂ"/>
    </sheetNames>
    <sheetDataSet>
      <sheetData sheetId="0">
        <row r="3">
          <cell r="D3" t="str">
            <v>I-VI 2016.</v>
          </cell>
        </row>
        <row r="4">
          <cell r="D4" t="str">
            <v>I-VI 2017.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59"/>
  <sheetViews>
    <sheetView tabSelected="1" topLeftCell="A28" workbookViewId="0">
      <selection activeCell="L16" sqref="L16"/>
    </sheetView>
  </sheetViews>
  <sheetFormatPr defaultRowHeight="15" x14ac:dyDescent="0.25"/>
  <cols>
    <col min="1" max="1" width="4.375" style="1" customWidth="1"/>
    <col min="2" max="2" width="4.75" style="2" bestFit="1" customWidth="1"/>
    <col min="3" max="3" width="17" style="17" bestFit="1" customWidth="1"/>
    <col min="4" max="4" width="8.625" style="2" bestFit="1" customWidth="1"/>
    <col min="5" max="5" width="9.5" style="2" bestFit="1" customWidth="1"/>
    <col min="6" max="6" width="9.75" style="2" customWidth="1"/>
    <col min="7" max="8" width="11.125" style="2" customWidth="1"/>
    <col min="9" max="9" width="8.5" style="2" customWidth="1"/>
    <col min="10" max="10" width="11.75" style="2" customWidth="1"/>
    <col min="11" max="16384" width="9" style="2"/>
  </cols>
  <sheetData>
    <row r="1" spans="1:10" x14ac:dyDescent="0.25">
      <c r="E1" s="3"/>
      <c r="F1" s="3"/>
      <c r="J1" s="4"/>
    </row>
    <row r="2" spans="1:10" ht="23.25" customHeight="1" x14ac:dyDescent="0.25">
      <c r="B2" s="119" t="s">
        <v>57</v>
      </c>
      <c r="C2" s="119"/>
      <c r="D2" s="119"/>
      <c r="E2" s="119"/>
      <c r="F2" s="119"/>
      <c r="G2" s="119"/>
      <c r="H2" s="119"/>
      <c r="I2" s="119"/>
      <c r="J2" s="5"/>
    </row>
    <row r="3" spans="1:10" ht="15.75" thickBot="1" x14ac:dyDescent="0.3">
      <c r="B3" s="120" t="s">
        <v>0</v>
      </c>
      <c r="C3" s="120"/>
      <c r="D3" s="5"/>
      <c r="E3" s="5"/>
      <c r="F3" s="5"/>
      <c r="G3" s="33" t="s">
        <v>49</v>
      </c>
      <c r="H3" s="33"/>
      <c r="I3" s="5"/>
      <c r="J3" s="5"/>
    </row>
    <row r="4" spans="1:10" ht="35.25" customHeight="1" thickTop="1" x14ac:dyDescent="0.25">
      <c r="B4" s="121" t="s">
        <v>1</v>
      </c>
      <c r="C4" s="123" t="s">
        <v>52</v>
      </c>
      <c r="D4" s="125" t="s">
        <v>2</v>
      </c>
      <c r="E4" s="114" t="s">
        <v>58</v>
      </c>
      <c r="F4" s="115"/>
      <c r="G4" s="116"/>
      <c r="H4" s="117" t="s">
        <v>56</v>
      </c>
      <c r="I4" s="118"/>
      <c r="J4" s="6"/>
    </row>
    <row r="5" spans="1:10" s="10" customFormat="1" ht="30.75" customHeight="1" thickBot="1" x14ac:dyDescent="0.3">
      <c r="A5" s="7"/>
      <c r="B5" s="122"/>
      <c r="C5" s="124"/>
      <c r="D5" s="126"/>
      <c r="E5" s="59" t="str">
        <f>[1]PODACI!D3</f>
        <v>I-VI 2016.</v>
      </c>
      <c r="F5" s="8" t="str">
        <f>[1]PODACI!D4</f>
        <v>I-VI 2017.</v>
      </c>
      <c r="G5" s="48" t="s">
        <v>53</v>
      </c>
      <c r="H5" s="41" t="s">
        <v>55</v>
      </c>
      <c r="I5" s="40" t="s">
        <v>54</v>
      </c>
      <c r="J5" s="9"/>
    </row>
    <row r="6" spans="1:10" s="14" customFormat="1" ht="12.75" customHeight="1" thickTop="1" thickBot="1" x14ac:dyDescent="0.25">
      <c r="A6" s="11"/>
      <c r="B6" s="12"/>
      <c r="C6" s="55">
        <v>1</v>
      </c>
      <c r="D6" s="60">
        <v>2</v>
      </c>
      <c r="E6" s="42">
        <v>3</v>
      </c>
      <c r="F6" s="32">
        <v>4</v>
      </c>
      <c r="G6" s="49">
        <v>5</v>
      </c>
      <c r="H6" s="42">
        <v>6</v>
      </c>
      <c r="I6" s="32">
        <v>7</v>
      </c>
      <c r="J6" s="13"/>
    </row>
    <row r="7" spans="1:10" s="25" customFormat="1" ht="12.95" customHeight="1" thickTop="1" x14ac:dyDescent="0.25">
      <c r="A7" s="26"/>
      <c r="B7" s="70">
        <v>1</v>
      </c>
      <c r="C7" s="71" t="s">
        <v>47</v>
      </c>
      <c r="D7" s="72">
        <v>341625</v>
      </c>
      <c r="E7" s="73">
        <v>21569</v>
      </c>
      <c r="F7" s="74">
        <v>25320</v>
      </c>
      <c r="G7" s="75">
        <f t="shared" ref="G7:G54" si="0">F7-E7</f>
        <v>3751</v>
      </c>
      <c r="H7" s="73">
        <f>F7-$F$54</f>
        <v>9303</v>
      </c>
      <c r="I7" s="67">
        <f>F7/$F$54-100%</f>
        <v>0.57999999999999996</v>
      </c>
      <c r="J7" s="68"/>
    </row>
    <row r="8" spans="1:10" ht="12.95" customHeight="1" x14ac:dyDescent="0.25">
      <c r="B8" s="84">
        <v>2</v>
      </c>
      <c r="C8" s="85" t="s">
        <v>17</v>
      </c>
      <c r="D8" s="86">
        <v>10866</v>
      </c>
      <c r="E8" s="87">
        <v>14285</v>
      </c>
      <c r="F8" s="88">
        <v>21282</v>
      </c>
      <c r="G8" s="89">
        <f t="shared" si="0"/>
        <v>6997</v>
      </c>
      <c r="H8" s="87">
        <f t="shared" ref="H8:H53" si="1">F8-$F$54</f>
        <v>5265</v>
      </c>
      <c r="I8" s="90">
        <f t="shared" ref="I8:I54" si="2">F8/$F$54-100%</f>
        <v>0.33</v>
      </c>
      <c r="J8" s="21"/>
    </row>
    <row r="9" spans="1:10" s="25" customFormat="1" ht="12.95" customHeight="1" x14ac:dyDescent="0.25">
      <c r="A9" s="1"/>
      <c r="B9" s="22">
        <v>3</v>
      </c>
      <c r="C9" s="57" t="s">
        <v>28</v>
      </c>
      <c r="D9" s="61">
        <v>19720</v>
      </c>
      <c r="E9" s="43">
        <v>16043</v>
      </c>
      <c r="F9" s="23">
        <v>17306</v>
      </c>
      <c r="G9" s="50">
        <f t="shared" si="0"/>
        <v>1263</v>
      </c>
      <c r="H9" s="43">
        <f t="shared" si="1"/>
        <v>1289</v>
      </c>
      <c r="I9" s="24">
        <f t="shared" si="2"/>
        <v>0.08</v>
      </c>
      <c r="J9" s="21"/>
    </row>
    <row r="10" spans="1:10" s="25" customFormat="1" ht="12.95" customHeight="1" x14ac:dyDescent="0.25">
      <c r="A10" s="26"/>
      <c r="B10" s="91">
        <v>4</v>
      </c>
      <c r="C10" s="92" t="s">
        <v>42</v>
      </c>
      <c r="D10" s="93">
        <v>59453</v>
      </c>
      <c r="E10" s="94">
        <v>14424</v>
      </c>
      <c r="F10" s="95">
        <v>17191</v>
      </c>
      <c r="G10" s="96">
        <f t="shared" si="0"/>
        <v>2767</v>
      </c>
      <c r="H10" s="94">
        <f t="shared" si="1"/>
        <v>1174</v>
      </c>
      <c r="I10" s="97">
        <f t="shared" si="2"/>
        <v>7.0000000000000007E-2</v>
      </c>
      <c r="J10" s="68"/>
    </row>
    <row r="11" spans="1:10" s="25" customFormat="1" ht="12.95" customHeight="1" x14ac:dyDescent="0.25">
      <c r="A11" s="1"/>
      <c r="B11" s="22">
        <v>5</v>
      </c>
      <c r="C11" s="57" t="s">
        <v>33</v>
      </c>
      <c r="D11" s="61">
        <v>16317</v>
      </c>
      <c r="E11" s="43">
        <v>14801</v>
      </c>
      <c r="F11" s="23">
        <v>16834</v>
      </c>
      <c r="G11" s="50">
        <f t="shared" si="0"/>
        <v>2033</v>
      </c>
      <c r="H11" s="43">
        <f t="shared" si="1"/>
        <v>817</v>
      </c>
      <c r="I11" s="24">
        <f t="shared" si="2"/>
        <v>0.05</v>
      </c>
      <c r="J11" s="21"/>
    </row>
    <row r="12" spans="1:10" ht="12.95" customHeight="1" x14ac:dyDescent="0.25">
      <c r="B12" s="84">
        <v>6</v>
      </c>
      <c r="C12" s="85" t="s">
        <v>38</v>
      </c>
      <c r="D12" s="86">
        <v>11398</v>
      </c>
      <c r="E12" s="87">
        <v>14786</v>
      </c>
      <c r="F12" s="88">
        <v>16716</v>
      </c>
      <c r="G12" s="89">
        <f t="shared" si="0"/>
        <v>1930</v>
      </c>
      <c r="H12" s="87">
        <f t="shared" si="1"/>
        <v>699</v>
      </c>
      <c r="I12" s="90">
        <f t="shared" si="2"/>
        <v>0.04</v>
      </c>
      <c r="J12" s="21"/>
    </row>
    <row r="13" spans="1:10" s="25" customFormat="1" ht="12.95" customHeight="1" x14ac:dyDescent="0.25">
      <c r="A13" s="1"/>
      <c r="B13" s="22">
        <v>7</v>
      </c>
      <c r="C13" s="57" t="s">
        <v>23</v>
      </c>
      <c r="D13" s="61">
        <v>10272</v>
      </c>
      <c r="E13" s="43">
        <v>14331</v>
      </c>
      <c r="F13" s="23">
        <v>16329</v>
      </c>
      <c r="G13" s="50">
        <f t="shared" si="0"/>
        <v>1998</v>
      </c>
      <c r="H13" s="43">
        <f t="shared" si="1"/>
        <v>312</v>
      </c>
      <c r="I13" s="24">
        <f t="shared" si="2"/>
        <v>0.02</v>
      </c>
      <c r="J13" s="21"/>
    </row>
    <row r="14" spans="1:10" ht="12.95" customHeight="1" x14ac:dyDescent="0.25">
      <c r="B14" s="84">
        <v>8</v>
      </c>
      <c r="C14" s="85" t="s">
        <v>9</v>
      </c>
      <c r="D14" s="86">
        <v>13418</v>
      </c>
      <c r="E14" s="87">
        <v>20499</v>
      </c>
      <c r="F14" s="88">
        <v>16300</v>
      </c>
      <c r="G14" s="89">
        <f t="shared" si="0"/>
        <v>-4199</v>
      </c>
      <c r="H14" s="87">
        <f t="shared" si="1"/>
        <v>283</v>
      </c>
      <c r="I14" s="90">
        <f t="shared" si="2"/>
        <v>0.02</v>
      </c>
      <c r="J14" s="21"/>
    </row>
    <row r="15" spans="1:10" ht="12.95" customHeight="1" x14ac:dyDescent="0.25">
      <c r="B15" s="22">
        <v>9</v>
      </c>
      <c r="C15" s="56" t="s">
        <v>15</v>
      </c>
      <c r="D15" s="61">
        <v>16841</v>
      </c>
      <c r="E15" s="43">
        <v>15953</v>
      </c>
      <c r="F15" s="23">
        <v>16136</v>
      </c>
      <c r="G15" s="50">
        <f t="shared" si="0"/>
        <v>183</v>
      </c>
      <c r="H15" s="43">
        <f t="shared" si="1"/>
        <v>119</v>
      </c>
      <c r="I15" s="24">
        <f t="shared" si="2"/>
        <v>0.01</v>
      </c>
      <c r="J15" s="21"/>
    </row>
    <row r="16" spans="1:10" ht="12.95" customHeight="1" x14ac:dyDescent="0.25">
      <c r="B16" s="84">
        <v>10</v>
      </c>
      <c r="C16" s="85" t="s">
        <v>29</v>
      </c>
      <c r="D16" s="86">
        <v>11336</v>
      </c>
      <c r="E16" s="87">
        <v>17734</v>
      </c>
      <c r="F16" s="88">
        <v>16115</v>
      </c>
      <c r="G16" s="89">
        <f t="shared" si="0"/>
        <v>-1619</v>
      </c>
      <c r="H16" s="87">
        <f t="shared" si="1"/>
        <v>98</v>
      </c>
      <c r="I16" s="90">
        <f t="shared" si="2"/>
        <v>0.01</v>
      </c>
      <c r="J16" s="21"/>
    </row>
    <row r="17" spans="1:10" s="25" customFormat="1" ht="12.95" customHeight="1" x14ac:dyDescent="0.25">
      <c r="A17" s="26"/>
      <c r="B17" s="76">
        <v>11</v>
      </c>
      <c r="C17" s="77" t="s">
        <v>43</v>
      </c>
      <c r="D17" s="78">
        <v>123414</v>
      </c>
      <c r="E17" s="79">
        <v>15419</v>
      </c>
      <c r="F17" s="80">
        <v>15850</v>
      </c>
      <c r="G17" s="81">
        <f t="shared" si="0"/>
        <v>431</v>
      </c>
      <c r="H17" s="79">
        <f t="shared" si="1"/>
        <v>-167</v>
      </c>
      <c r="I17" s="69">
        <f t="shared" si="2"/>
        <v>-0.01</v>
      </c>
      <c r="J17" s="68"/>
    </row>
    <row r="18" spans="1:10" s="25" customFormat="1" ht="12.95" customHeight="1" x14ac:dyDescent="0.25">
      <c r="A18" s="26"/>
      <c r="B18" s="91">
        <v>12</v>
      </c>
      <c r="C18" s="92" t="s">
        <v>46</v>
      </c>
      <c r="D18" s="98">
        <v>141554</v>
      </c>
      <c r="E18" s="94">
        <v>15637</v>
      </c>
      <c r="F18" s="95">
        <v>15301</v>
      </c>
      <c r="G18" s="96">
        <f t="shared" si="0"/>
        <v>-336</v>
      </c>
      <c r="H18" s="94">
        <f t="shared" si="1"/>
        <v>-716</v>
      </c>
      <c r="I18" s="97">
        <f t="shared" si="2"/>
        <v>-0.04</v>
      </c>
      <c r="J18" s="68"/>
    </row>
    <row r="19" spans="1:10" ht="12.95" customHeight="1" x14ac:dyDescent="0.25">
      <c r="B19" s="22">
        <v>13</v>
      </c>
      <c r="C19" s="56" t="s">
        <v>3</v>
      </c>
      <c r="D19" s="61">
        <v>16991</v>
      </c>
      <c r="E19" s="43">
        <v>17041</v>
      </c>
      <c r="F19" s="23">
        <v>15171</v>
      </c>
      <c r="G19" s="50">
        <f t="shared" si="0"/>
        <v>-1870</v>
      </c>
      <c r="H19" s="43">
        <f t="shared" si="1"/>
        <v>-846</v>
      </c>
      <c r="I19" s="24">
        <f t="shared" si="2"/>
        <v>-0.05</v>
      </c>
      <c r="J19" s="21"/>
    </row>
    <row r="20" spans="1:10" s="25" customFormat="1" ht="12.95" customHeight="1" x14ac:dyDescent="0.25">
      <c r="A20" s="26"/>
      <c r="B20" s="91">
        <v>14</v>
      </c>
      <c r="C20" s="99" t="s">
        <v>40</v>
      </c>
      <c r="D20" s="93">
        <v>52026</v>
      </c>
      <c r="E20" s="94">
        <v>15433</v>
      </c>
      <c r="F20" s="95">
        <v>15067</v>
      </c>
      <c r="G20" s="96">
        <f t="shared" si="0"/>
        <v>-366</v>
      </c>
      <c r="H20" s="94">
        <f t="shared" si="1"/>
        <v>-950</v>
      </c>
      <c r="I20" s="97">
        <f t="shared" si="2"/>
        <v>-0.06</v>
      </c>
      <c r="J20" s="68"/>
    </row>
    <row r="21" spans="1:10" ht="12.95" customHeight="1" x14ac:dyDescent="0.25">
      <c r="B21" s="22">
        <v>15</v>
      </c>
      <c r="C21" s="56" t="s">
        <v>34</v>
      </c>
      <c r="D21" s="61">
        <v>8750</v>
      </c>
      <c r="E21" s="43">
        <v>15374</v>
      </c>
      <c r="F21" s="23">
        <v>14770</v>
      </c>
      <c r="G21" s="50">
        <f t="shared" si="0"/>
        <v>-604</v>
      </c>
      <c r="H21" s="43">
        <f t="shared" si="1"/>
        <v>-1247</v>
      </c>
      <c r="I21" s="24">
        <f t="shared" si="2"/>
        <v>-0.08</v>
      </c>
      <c r="J21" s="21"/>
    </row>
    <row r="22" spans="1:10" ht="12.95" customHeight="1" x14ac:dyDescent="0.25">
      <c r="B22" s="84">
        <v>16</v>
      </c>
      <c r="C22" s="85" t="s">
        <v>16</v>
      </c>
      <c r="D22" s="86">
        <v>47433</v>
      </c>
      <c r="E22" s="87">
        <v>16342</v>
      </c>
      <c r="F22" s="88">
        <v>14669</v>
      </c>
      <c r="G22" s="89">
        <f t="shared" si="0"/>
        <v>-1673</v>
      </c>
      <c r="H22" s="87">
        <f t="shared" si="1"/>
        <v>-1348</v>
      </c>
      <c r="I22" s="90">
        <f t="shared" si="2"/>
        <v>-0.08</v>
      </c>
      <c r="J22" s="21"/>
    </row>
    <row r="23" spans="1:10" ht="12.95" customHeight="1" x14ac:dyDescent="0.25">
      <c r="B23" s="22">
        <v>17</v>
      </c>
      <c r="C23" s="56" t="s">
        <v>30</v>
      </c>
      <c r="D23" s="61">
        <v>54339</v>
      </c>
      <c r="E23" s="43">
        <v>13155</v>
      </c>
      <c r="F23" s="23">
        <v>14666</v>
      </c>
      <c r="G23" s="50">
        <f t="shared" si="0"/>
        <v>1511</v>
      </c>
      <c r="H23" s="43">
        <f t="shared" si="1"/>
        <v>-1351</v>
      </c>
      <c r="I23" s="24">
        <f t="shared" si="2"/>
        <v>-0.08</v>
      </c>
      <c r="J23" s="21"/>
    </row>
    <row r="24" spans="1:10" ht="12.95" customHeight="1" x14ac:dyDescent="0.25">
      <c r="B24" s="84">
        <v>18</v>
      </c>
      <c r="C24" s="85" t="s">
        <v>13</v>
      </c>
      <c r="D24" s="86">
        <v>42092</v>
      </c>
      <c r="E24" s="87">
        <v>12621</v>
      </c>
      <c r="F24" s="88">
        <v>14612</v>
      </c>
      <c r="G24" s="89">
        <f t="shared" si="0"/>
        <v>1991</v>
      </c>
      <c r="H24" s="87">
        <f t="shared" si="1"/>
        <v>-1405</v>
      </c>
      <c r="I24" s="90">
        <f t="shared" si="2"/>
        <v>-0.09</v>
      </c>
      <c r="J24" s="21"/>
    </row>
    <row r="25" spans="1:10" ht="12.95" customHeight="1" x14ac:dyDescent="0.25">
      <c r="B25" s="22">
        <v>19</v>
      </c>
      <c r="C25" s="56" t="s">
        <v>25</v>
      </c>
      <c r="D25" s="61">
        <v>11269</v>
      </c>
      <c r="E25" s="43">
        <v>30140</v>
      </c>
      <c r="F25" s="23">
        <v>14352</v>
      </c>
      <c r="G25" s="50">
        <f t="shared" si="0"/>
        <v>-15788</v>
      </c>
      <c r="H25" s="43">
        <f t="shared" si="1"/>
        <v>-1665</v>
      </c>
      <c r="I25" s="24">
        <f t="shared" si="2"/>
        <v>-0.1</v>
      </c>
      <c r="J25" s="21"/>
    </row>
    <row r="26" spans="1:10" ht="12.95" customHeight="1" x14ac:dyDescent="0.25">
      <c r="B26" s="84">
        <v>20</v>
      </c>
      <c r="C26" s="85" t="s">
        <v>32</v>
      </c>
      <c r="D26" s="86">
        <v>13267</v>
      </c>
      <c r="E26" s="87">
        <v>12612</v>
      </c>
      <c r="F26" s="88">
        <v>14319</v>
      </c>
      <c r="G26" s="89">
        <f t="shared" si="0"/>
        <v>1707</v>
      </c>
      <c r="H26" s="87">
        <f t="shared" si="1"/>
        <v>-1698</v>
      </c>
      <c r="I26" s="90">
        <f t="shared" si="2"/>
        <v>-0.11</v>
      </c>
      <c r="J26" s="21"/>
    </row>
    <row r="27" spans="1:10" ht="12.95" customHeight="1" x14ac:dyDescent="0.25">
      <c r="B27" s="22">
        <v>21</v>
      </c>
      <c r="C27" s="56" t="s">
        <v>27</v>
      </c>
      <c r="D27" s="62">
        <v>30154</v>
      </c>
      <c r="E27" s="43">
        <v>13035</v>
      </c>
      <c r="F27" s="23">
        <v>14197</v>
      </c>
      <c r="G27" s="50">
        <f t="shared" si="0"/>
        <v>1162</v>
      </c>
      <c r="H27" s="43">
        <f t="shared" si="1"/>
        <v>-1820</v>
      </c>
      <c r="I27" s="24">
        <f t="shared" si="2"/>
        <v>-0.11</v>
      </c>
      <c r="J27" s="21"/>
    </row>
    <row r="28" spans="1:10" s="25" customFormat="1" ht="12.95" customHeight="1" x14ac:dyDescent="0.25">
      <c r="A28" s="1"/>
      <c r="B28" s="84">
        <v>22</v>
      </c>
      <c r="C28" s="100" t="s">
        <v>31</v>
      </c>
      <c r="D28" s="86">
        <v>23316</v>
      </c>
      <c r="E28" s="87">
        <v>14979</v>
      </c>
      <c r="F28" s="88">
        <v>13948</v>
      </c>
      <c r="G28" s="89">
        <f t="shared" si="0"/>
        <v>-1031</v>
      </c>
      <c r="H28" s="87">
        <f t="shared" si="1"/>
        <v>-2069</v>
      </c>
      <c r="I28" s="90">
        <f t="shared" si="2"/>
        <v>-0.13</v>
      </c>
      <c r="J28" s="21"/>
    </row>
    <row r="29" spans="1:10" s="25" customFormat="1" ht="12.95" customHeight="1" x14ac:dyDescent="0.25">
      <c r="A29" s="26"/>
      <c r="B29" s="76">
        <v>23</v>
      </c>
      <c r="C29" s="82" t="s">
        <v>41</v>
      </c>
      <c r="D29" s="78">
        <v>123362</v>
      </c>
      <c r="E29" s="79">
        <v>13214</v>
      </c>
      <c r="F29" s="80">
        <v>13873</v>
      </c>
      <c r="G29" s="81">
        <f t="shared" si="0"/>
        <v>659</v>
      </c>
      <c r="H29" s="79">
        <f t="shared" si="1"/>
        <v>-2144</v>
      </c>
      <c r="I29" s="69">
        <f t="shared" si="2"/>
        <v>-0.13</v>
      </c>
      <c r="J29" s="68"/>
    </row>
    <row r="30" spans="1:10" ht="12.95" customHeight="1" x14ac:dyDescent="0.25">
      <c r="A30" s="7"/>
      <c r="B30" s="84">
        <v>24</v>
      </c>
      <c r="C30" s="100" t="s">
        <v>8</v>
      </c>
      <c r="D30" s="101">
        <v>33321</v>
      </c>
      <c r="E30" s="87">
        <v>12930</v>
      </c>
      <c r="F30" s="88">
        <v>13834</v>
      </c>
      <c r="G30" s="89">
        <f t="shared" si="0"/>
        <v>904</v>
      </c>
      <c r="H30" s="87">
        <f t="shared" si="1"/>
        <v>-2183</v>
      </c>
      <c r="I30" s="90">
        <f t="shared" si="2"/>
        <v>-0.14000000000000001</v>
      </c>
      <c r="J30" s="21"/>
    </row>
    <row r="31" spans="1:10" ht="12.95" customHeight="1" x14ac:dyDescent="0.25">
      <c r="B31" s="22">
        <v>25</v>
      </c>
      <c r="C31" s="57" t="s">
        <v>5</v>
      </c>
      <c r="D31" s="62">
        <v>28929</v>
      </c>
      <c r="E31" s="43">
        <v>15908</v>
      </c>
      <c r="F31" s="23">
        <v>13594</v>
      </c>
      <c r="G31" s="50">
        <f t="shared" si="0"/>
        <v>-2314</v>
      </c>
      <c r="H31" s="43">
        <f t="shared" si="1"/>
        <v>-2423</v>
      </c>
      <c r="I31" s="24">
        <f t="shared" si="2"/>
        <v>-0.15</v>
      </c>
      <c r="J31" s="21"/>
    </row>
    <row r="32" spans="1:10" s="25" customFormat="1" ht="12.95" customHeight="1" x14ac:dyDescent="0.25">
      <c r="A32" s="1"/>
      <c r="B32" s="84">
        <v>26</v>
      </c>
      <c r="C32" s="100" t="s">
        <v>35</v>
      </c>
      <c r="D32" s="86">
        <v>65792</v>
      </c>
      <c r="E32" s="87">
        <v>18132</v>
      </c>
      <c r="F32" s="88">
        <v>13382</v>
      </c>
      <c r="G32" s="89">
        <f t="shared" si="0"/>
        <v>-4750</v>
      </c>
      <c r="H32" s="87">
        <f t="shared" si="1"/>
        <v>-2635</v>
      </c>
      <c r="I32" s="90">
        <f t="shared" si="2"/>
        <v>-0.16</v>
      </c>
      <c r="J32" s="21"/>
    </row>
    <row r="33" spans="1:10" ht="12.95" customHeight="1" x14ac:dyDescent="0.25">
      <c r="B33" s="22">
        <v>27</v>
      </c>
      <c r="C33" s="56" t="s">
        <v>12</v>
      </c>
      <c r="D33" s="61">
        <v>37351</v>
      </c>
      <c r="E33" s="43">
        <v>17283</v>
      </c>
      <c r="F33" s="23">
        <v>13246</v>
      </c>
      <c r="G33" s="50">
        <f t="shared" si="0"/>
        <v>-4037</v>
      </c>
      <c r="H33" s="43">
        <f t="shared" si="1"/>
        <v>-2771</v>
      </c>
      <c r="I33" s="24">
        <f t="shared" si="2"/>
        <v>-0.17</v>
      </c>
      <c r="J33" s="21"/>
    </row>
    <row r="34" spans="1:10" ht="12.95" customHeight="1" x14ac:dyDescent="0.25">
      <c r="B34" s="84">
        <v>28</v>
      </c>
      <c r="C34" s="100" t="s">
        <v>11</v>
      </c>
      <c r="D34" s="86">
        <v>15726</v>
      </c>
      <c r="E34" s="87">
        <v>11794</v>
      </c>
      <c r="F34" s="88">
        <v>13153</v>
      </c>
      <c r="G34" s="89">
        <f t="shared" si="0"/>
        <v>1359</v>
      </c>
      <c r="H34" s="87">
        <f t="shared" si="1"/>
        <v>-2864</v>
      </c>
      <c r="I34" s="90">
        <f t="shared" si="2"/>
        <v>-0.18</v>
      </c>
      <c r="J34" s="21"/>
    </row>
    <row r="35" spans="1:10" ht="12.95" customHeight="1" x14ac:dyDescent="0.25">
      <c r="B35" s="22">
        <v>29</v>
      </c>
      <c r="C35" s="56" t="s">
        <v>6</v>
      </c>
      <c r="D35" s="61">
        <v>14405</v>
      </c>
      <c r="E35" s="43">
        <v>12868</v>
      </c>
      <c r="F35" s="23">
        <v>12998</v>
      </c>
      <c r="G35" s="50">
        <f t="shared" si="0"/>
        <v>130</v>
      </c>
      <c r="H35" s="43">
        <f t="shared" si="1"/>
        <v>-3019</v>
      </c>
      <c r="I35" s="24">
        <f t="shared" si="2"/>
        <v>-0.19</v>
      </c>
      <c r="J35" s="21"/>
    </row>
    <row r="36" spans="1:10" s="83" customFormat="1" ht="12.95" customHeight="1" x14ac:dyDescent="0.25">
      <c r="A36" s="26"/>
      <c r="B36" s="91">
        <v>30</v>
      </c>
      <c r="C36" s="92" t="s">
        <v>44</v>
      </c>
      <c r="D36" s="98">
        <v>85903</v>
      </c>
      <c r="E36" s="94">
        <v>12670</v>
      </c>
      <c r="F36" s="95">
        <v>12765</v>
      </c>
      <c r="G36" s="96">
        <f t="shared" si="0"/>
        <v>95</v>
      </c>
      <c r="H36" s="94">
        <f t="shared" si="1"/>
        <v>-3252</v>
      </c>
      <c r="I36" s="97">
        <f t="shared" si="2"/>
        <v>-0.2</v>
      </c>
      <c r="J36" s="68"/>
    </row>
    <row r="37" spans="1:10" s="25" customFormat="1" ht="12.95" customHeight="1" x14ac:dyDescent="0.25">
      <c r="A37" s="1"/>
      <c r="B37" s="22">
        <v>31</v>
      </c>
      <c r="C37" s="56" t="s">
        <v>4</v>
      </c>
      <c r="D37" s="61">
        <v>20151</v>
      </c>
      <c r="E37" s="43">
        <v>10818</v>
      </c>
      <c r="F37" s="23">
        <v>12707</v>
      </c>
      <c r="G37" s="50">
        <f t="shared" si="0"/>
        <v>1889</v>
      </c>
      <c r="H37" s="43">
        <f t="shared" si="1"/>
        <v>-3310</v>
      </c>
      <c r="I37" s="24">
        <f t="shared" si="2"/>
        <v>-0.21</v>
      </c>
      <c r="J37" s="21"/>
    </row>
    <row r="38" spans="1:10" s="25" customFormat="1" ht="12.95" customHeight="1" x14ac:dyDescent="0.25">
      <c r="A38" s="26"/>
      <c r="B38" s="91">
        <v>32</v>
      </c>
      <c r="C38" s="92" t="s">
        <v>45</v>
      </c>
      <c r="D38" s="93">
        <v>79940</v>
      </c>
      <c r="E38" s="94">
        <v>11540</v>
      </c>
      <c r="F38" s="95">
        <v>12631</v>
      </c>
      <c r="G38" s="96">
        <f t="shared" si="0"/>
        <v>1091</v>
      </c>
      <c r="H38" s="94">
        <f t="shared" si="1"/>
        <v>-3386</v>
      </c>
      <c r="I38" s="97">
        <f t="shared" si="2"/>
        <v>-0.21</v>
      </c>
      <c r="J38" s="68"/>
    </row>
    <row r="39" spans="1:10" ht="12.95" customHeight="1" x14ac:dyDescent="0.25">
      <c r="B39" s="22">
        <v>33</v>
      </c>
      <c r="C39" s="56" t="s">
        <v>36</v>
      </c>
      <c r="D39" s="61">
        <v>28287</v>
      </c>
      <c r="E39" s="43">
        <v>11212</v>
      </c>
      <c r="F39" s="23">
        <v>12537</v>
      </c>
      <c r="G39" s="50">
        <f t="shared" si="0"/>
        <v>1325</v>
      </c>
      <c r="H39" s="43">
        <f t="shared" si="1"/>
        <v>-3480</v>
      </c>
      <c r="I39" s="24">
        <f t="shared" si="2"/>
        <v>-0.22</v>
      </c>
      <c r="J39" s="21"/>
    </row>
    <row r="40" spans="1:10" ht="12.95" customHeight="1" x14ac:dyDescent="0.25">
      <c r="A40" s="26"/>
      <c r="B40" s="84">
        <v>34</v>
      </c>
      <c r="C40" s="100" t="s">
        <v>20</v>
      </c>
      <c r="D40" s="86">
        <v>33722</v>
      </c>
      <c r="E40" s="87">
        <v>11392</v>
      </c>
      <c r="F40" s="88">
        <v>12535</v>
      </c>
      <c r="G40" s="89">
        <f t="shared" si="0"/>
        <v>1143</v>
      </c>
      <c r="H40" s="87">
        <f t="shared" si="1"/>
        <v>-3482</v>
      </c>
      <c r="I40" s="90">
        <f t="shared" si="2"/>
        <v>-0.22</v>
      </c>
      <c r="J40" s="21"/>
    </row>
    <row r="41" spans="1:10" ht="12.95" customHeight="1" x14ac:dyDescent="0.25">
      <c r="A41" s="27"/>
      <c r="B41" s="22">
        <v>35</v>
      </c>
      <c r="C41" s="57" t="s">
        <v>37</v>
      </c>
      <c r="D41" s="61">
        <v>15738</v>
      </c>
      <c r="E41" s="43">
        <v>11639</v>
      </c>
      <c r="F41" s="23">
        <v>12535</v>
      </c>
      <c r="G41" s="50">
        <f t="shared" si="0"/>
        <v>896</v>
      </c>
      <c r="H41" s="43">
        <f t="shared" si="1"/>
        <v>-3482</v>
      </c>
      <c r="I41" s="24">
        <f t="shared" si="2"/>
        <v>-0.22</v>
      </c>
      <c r="J41" s="21"/>
    </row>
    <row r="42" spans="1:10" ht="12.95" customHeight="1" x14ac:dyDescent="0.25">
      <c r="A42" s="26"/>
      <c r="B42" s="84">
        <v>36</v>
      </c>
      <c r="C42" s="85" t="s">
        <v>22</v>
      </c>
      <c r="D42" s="101">
        <v>12031</v>
      </c>
      <c r="E42" s="87">
        <v>13362</v>
      </c>
      <c r="F42" s="88">
        <v>12413</v>
      </c>
      <c r="G42" s="89">
        <f t="shared" si="0"/>
        <v>-949</v>
      </c>
      <c r="H42" s="87">
        <f t="shared" si="1"/>
        <v>-3604</v>
      </c>
      <c r="I42" s="90">
        <f t="shared" si="2"/>
        <v>-0.23</v>
      </c>
      <c r="J42" s="21"/>
    </row>
    <row r="43" spans="1:10" ht="12.95" customHeight="1" x14ac:dyDescent="0.25">
      <c r="B43" s="22">
        <v>37</v>
      </c>
      <c r="C43" s="56" t="s">
        <v>24</v>
      </c>
      <c r="D43" s="61">
        <v>23925</v>
      </c>
      <c r="E43" s="43">
        <v>11602</v>
      </c>
      <c r="F43" s="23">
        <v>12219</v>
      </c>
      <c r="G43" s="50">
        <f t="shared" si="0"/>
        <v>617</v>
      </c>
      <c r="H43" s="43">
        <f t="shared" si="1"/>
        <v>-3798</v>
      </c>
      <c r="I43" s="24">
        <f t="shared" si="2"/>
        <v>-0.24</v>
      </c>
      <c r="J43" s="21"/>
    </row>
    <row r="44" spans="1:10" ht="12.95" customHeight="1" x14ac:dyDescent="0.25">
      <c r="B44" s="84">
        <v>38</v>
      </c>
      <c r="C44" s="102" t="s">
        <v>21</v>
      </c>
      <c r="D44" s="103">
        <v>43101</v>
      </c>
      <c r="E44" s="104">
        <v>11445</v>
      </c>
      <c r="F44" s="105">
        <v>11911</v>
      </c>
      <c r="G44" s="106">
        <f t="shared" si="0"/>
        <v>466</v>
      </c>
      <c r="H44" s="104">
        <f t="shared" si="1"/>
        <v>-4106</v>
      </c>
      <c r="I44" s="107">
        <f t="shared" si="2"/>
        <v>-0.26</v>
      </c>
      <c r="J44" s="21"/>
    </row>
    <row r="45" spans="1:10" ht="12.95" customHeight="1" x14ac:dyDescent="0.25">
      <c r="B45" s="22">
        <v>39</v>
      </c>
      <c r="C45" s="56" t="s">
        <v>10</v>
      </c>
      <c r="D45" s="61">
        <v>17367</v>
      </c>
      <c r="E45" s="43">
        <v>11745</v>
      </c>
      <c r="F45" s="23">
        <v>11778</v>
      </c>
      <c r="G45" s="50">
        <f t="shared" si="0"/>
        <v>33</v>
      </c>
      <c r="H45" s="43">
        <f t="shared" si="1"/>
        <v>-4239</v>
      </c>
      <c r="I45" s="24">
        <f t="shared" si="2"/>
        <v>-0.26</v>
      </c>
      <c r="J45" s="21"/>
    </row>
    <row r="46" spans="1:10" ht="12.95" customHeight="1" x14ac:dyDescent="0.25">
      <c r="A46" s="26"/>
      <c r="B46" s="84">
        <v>40</v>
      </c>
      <c r="C46" s="85" t="s">
        <v>7</v>
      </c>
      <c r="D46" s="86">
        <v>55528</v>
      </c>
      <c r="E46" s="87">
        <v>11499</v>
      </c>
      <c r="F46" s="88">
        <v>11718</v>
      </c>
      <c r="G46" s="89">
        <f t="shared" si="0"/>
        <v>219</v>
      </c>
      <c r="H46" s="87">
        <f t="shared" si="1"/>
        <v>-4299</v>
      </c>
      <c r="I46" s="90">
        <f t="shared" si="2"/>
        <v>-0.27</v>
      </c>
      <c r="J46" s="21"/>
    </row>
    <row r="47" spans="1:10" ht="12.95" customHeight="1" x14ac:dyDescent="0.25">
      <c r="B47" s="22">
        <v>41</v>
      </c>
      <c r="C47" s="57" t="s">
        <v>18</v>
      </c>
      <c r="D47" s="61">
        <v>25343</v>
      </c>
      <c r="E47" s="43">
        <v>13173</v>
      </c>
      <c r="F47" s="23">
        <v>11692</v>
      </c>
      <c r="G47" s="50">
        <f t="shared" si="0"/>
        <v>-1481</v>
      </c>
      <c r="H47" s="43">
        <f t="shared" si="1"/>
        <v>-4325</v>
      </c>
      <c r="I47" s="24">
        <f t="shared" si="2"/>
        <v>-0.27</v>
      </c>
      <c r="J47" s="21"/>
    </row>
    <row r="48" spans="1:10" ht="12.95" customHeight="1" x14ac:dyDescent="0.25">
      <c r="B48" s="84">
        <v>42</v>
      </c>
      <c r="C48" s="100" t="s">
        <v>26</v>
      </c>
      <c r="D48" s="86">
        <v>10440</v>
      </c>
      <c r="E48" s="87">
        <v>12136</v>
      </c>
      <c r="F48" s="88">
        <v>11638</v>
      </c>
      <c r="G48" s="89">
        <f t="shared" si="0"/>
        <v>-498</v>
      </c>
      <c r="H48" s="87">
        <f t="shared" si="1"/>
        <v>-4379</v>
      </c>
      <c r="I48" s="90">
        <f t="shared" si="2"/>
        <v>-0.27</v>
      </c>
      <c r="J48" s="21"/>
    </row>
    <row r="49" spans="1:10" ht="12.95" customHeight="1" x14ac:dyDescent="0.25">
      <c r="B49" s="22">
        <v>43</v>
      </c>
      <c r="C49" s="56" t="s">
        <v>14</v>
      </c>
      <c r="D49" s="61">
        <v>26134</v>
      </c>
      <c r="E49" s="43">
        <v>10519</v>
      </c>
      <c r="F49" s="23">
        <v>11541</v>
      </c>
      <c r="G49" s="50">
        <f t="shared" si="0"/>
        <v>1022</v>
      </c>
      <c r="H49" s="43">
        <f t="shared" si="1"/>
        <v>-4476</v>
      </c>
      <c r="I49" s="24">
        <f t="shared" si="2"/>
        <v>-0.28000000000000003</v>
      </c>
      <c r="J49" s="21"/>
    </row>
    <row r="50" spans="1:10" ht="12.95" customHeight="1" x14ac:dyDescent="0.25">
      <c r="B50" s="84">
        <v>44</v>
      </c>
      <c r="C50" s="85" t="s">
        <v>39</v>
      </c>
      <c r="D50" s="86">
        <v>34188</v>
      </c>
      <c r="E50" s="87">
        <v>11193</v>
      </c>
      <c r="F50" s="88">
        <v>11517</v>
      </c>
      <c r="G50" s="89">
        <f t="shared" si="0"/>
        <v>324</v>
      </c>
      <c r="H50" s="87">
        <f t="shared" si="1"/>
        <v>-4500</v>
      </c>
      <c r="I50" s="90">
        <f t="shared" si="2"/>
        <v>-0.28000000000000003</v>
      </c>
      <c r="J50" s="21"/>
    </row>
    <row r="51" spans="1:10" ht="12.95" customHeight="1" thickBot="1" x14ac:dyDescent="0.3">
      <c r="B51" s="22">
        <v>45</v>
      </c>
      <c r="C51" s="58" t="s">
        <v>19</v>
      </c>
      <c r="D51" s="63">
        <v>25274</v>
      </c>
      <c r="E51" s="44">
        <v>12134</v>
      </c>
      <c r="F51" s="28">
        <v>11467</v>
      </c>
      <c r="G51" s="51">
        <f t="shared" si="0"/>
        <v>-667</v>
      </c>
      <c r="H51" s="44">
        <f t="shared" si="1"/>
        <v>-4550</v>
      </c>
      <c r="I51" s="29">
        <f t="shared" si="2"/>
        <v>-0.28000000000000003</v>
      </c>
      <c r="J51" s="21"/>
    </row>
    <row r="52" spans="1:10" s="20" customFormat="1" ht="15" customHeight="1" thickTop="1" thickBot="1" x14ac:dyDescent="0.3">
      <c r="A52" s="18"/>
      <c r="B52" s="110" t="s">
        <v>50</v>
      </c>
      <c r="C52" s="111"/>
      <c r="D52" s="64">
        <v>924532</v>
      </c>
      <c r="E52" s="45">
        <v>13921</v>
      </c>
      <c r="F52" s="34">
        <v>13570</v>
      </c>
      <c r="G52" s="52">
        <f t="shared" si="0"/>
        <v>-351</v>
      </c>
      <c r="H52" s="45">
        <f t="shared" si="1"/>
        <v>-2447</v>
      </c>
      <c r="I52" s="35">
        <f t="shared" si="2"/>
        <v>-0.15</v>
      </c>
      <c r="J52" s="19"/>
    </row>
    <row r="53" spans="1:10" s="20" customFormat="1" ht="15" customHeight="1" thickTop="1" thickBot="1" x14ac:dyDescent="0.3">
      <c r="A53" s="18"/>
      <c r="B53" s="112" t="s">
        <v>51</v>
      </c>
      <c r="C53" s="113"/>
      <c r="D53" s="65">
        <v>1007277</v>
      </c>
      <c r="E53" s="46">
        <v>16665</v>
      </c>
      <c r="F53" s="36">
        <v>18263</v>
      </c>
      <c r="G53" s="53">
        <f t="shared" si="0"/>
        <v>1598</v>
      </c>
      <c r="H53" s="46">
        <f t="shared" si="1"/>
        <v>2246</v>
      </c>
      <c r="I53" s="37">
        <f t="shared" si="2"/>
        <v>0.14000000000000001</v>
      </c>
      <c r="J53" s="19"/>
    </row>
    <row r="54" spans="1:10" s="17" customFormat="1" ht="15" customHeight="1" thickTop="1" thickBot="1" x14ac:dyDescent="0.3">
      <c r="A54" s="15"/>
      <c r="B54" s="108" t="s">
        <v>48</v>
      </c>
      <c r="C54" s="109"/>
      <c r="D54" s="66">
        <v>1931809</v>
      </c>
      <c r="E54" s="47">
        <v>15352</v>
      </c>
      <c r="F54" s="38">
        <v>16017</v>
      </c>
      <c r="G54" s="54">
        <f t="shared" si="0"/>
        <v>665</v>
      </c>
      <c r="H54" s="47"/>
      <c r="I54" s="39">
        <f t="shared" si="2"/>
        <v>0</v>
      </c>
      <c r="J54" s="16"/>
    </row>
    <row r="55" spans="1:10" ht="15.75" thickTop="1" x14ac:dyDescent="0.25"/>
    <row r="58" spans="1:10" x14ac:dyDescent="0.25">
      <c r="E58" s="30"/>
      <c r="F58" s="31"/>
    </row>
    <row r="59" spans="1:10" x14ac:dyDescent="0.25">
      <c r="E59" s="30"/>
      <c r="F59" s="31"/>
    </row>
  </sheetData>
  <sortState ref="A7:I51">
    <sortCondition descending="1" ref="F7:F51"/>
  </sortState>
  <mergeCells count="10">
    <mergeCell ref="B2:I2"/>
    <mergeCell ref="B3:C3"/>
    <mergeCell ref="B4:B5"/>
    <mergeCell ref="C4:C5"/>
    <mergeCell ref="D4:D5"/>
    <mergeCell ref="B54:C54"/>
    <mergeCell ref="B52:C52"/>
    <mergeCell ref="B53:C53"/>
    <mergeCell ref="E4:G4"/>
    <mergeCell ref="H4:I4"/>
  </mergeCells>
  <conditionalFormatting sqref="G7:H54">
    <cfRule type="iconSet" priority="1">
      <iconSet iconSet="3Arrows">
        <cfvo type="percent" val="0"/>
        <cfvo type="num" val="0"/>
        <cfvo type="num" val="0"/>
      </iconSet>
    </cfRule>
  </conditionalFormatting>
  <printOptions horizontalCentered="1"/>
  <pageMargins left="0" right="0" top="0.19685039370078741" bottom="0" header="0.31496062992125984" footer="0.31496062992125984"/>
  <pageSetup paperSize="9" scale="10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Tabela 6</vt:lpstr>
      <vt:lpstr>'Tabela 6'!Print_Area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Petrana Odavic</dc:creator>
  <cp:lastModifiedBy>Petrana Odavic</cp:lastModifiedBy>
  <cp:lastPrinted>2017-10-24T07:47:41Z</cp:lastPrinted>
  <dcterms:created xsi:type="dcterms:W3CDTF">2017-10-16T12:51:06Z</dcterms:created>
  <dcterms:modified xsi:type="dcterms:W3CDTF">2017-11-08T10:33:40Z</dcterms:modified>
</cp:coreProperties>
</file>