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2330"/>
  </bookViews>
  <sheets>
    <sheet name="Tabela 2" sheetId="1" r:id="rId1"/>
  </sheets>
  <externalReferences>
    <externalReference r:id="rId2"/>
    <externalReference r:id="rId3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2'!$A$1:$J$54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F6" i="1" l="1"/>
  <c r="G6" i="1"/>
  <c r="H6" i="1"/>
  <c r="F7" i="1"/>
  <c r="G7" i="1"/>
  <c r="H7" i="1"/>
  <c r="I7" i="1"/>
  <c r="J7" i="1"/>
  <c r="F8" i="1"/>
  <c r="G8" i="1"/>
  <c r="H8" i="1"/>
  <c r="I8" i="1"/>
  <c r="J8" i="1"/>
  <c r="F9" i="1"/>
  <c r="G9" i="1"/>
  <c r="H9" i="1"/>
  <c r="I9" i="1"/>
  <c r="J9" i="1"/>
  <c r="F10" i="1"/>
  <c r="G10" i="1"/>
  <c r="H10" i="1"/>
  <c r="I10" i="1"/>
  <c r="J10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42" i="1"/>
  <c r="G42" i="1"/>
  <c r="H42" i="1"/>
  <c r="I42" i="1"/>
  <c r="J42" i="1"/>
  <c r="F43" i="1"/>
  <c r="G43" i="1"/>
  <c r="H43" i="1"/>
  <c r="I43" i="1"/>
  <c r="J43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F47" i="1"/>
  <c r="G47" i="1"/>
  <c r="H47" i="1"/>
  <c r="I47" i="1"/>
  <c r="J47" i="1"/>
  <c r="F48" i="1"/>
  <c r="G48" i="1"/>
  <c r="H48" i="1"/>
  <c r="I48" i="1"/>
  <c r="J48" i="1"/>
  <c r="F49" i="1"/>
  <c r="G49" i="1"/>
  <c r="H49" i="1"/>
  <c r="I49" i="1"/>
  <c r="J49" i="1"/>
  <c r="F50" i="1"/>
  <c r="G50" i="1"/>
  <c r="H50" i="1"/>
  <c r="I50" i="1"/>
  <c r="J50" i="1"/>
  <c r="F51" i="1"/>
  <c r="G51" i="1"/>
  <c r="H51" i="1"/>
  <c r="I51" i="1"/>
  <c r="J51" i="1"/>
  <c r="F52" i="1"/>
  <c r="G52" i="1"/>
  <c r="H52" i="1"/>
  <c r="I52" i="1"/>
  <c r="J52" i="1"/>
</calcChain>
</file>

<file path=xl/sharedStrings.xml><?xml version="1.0" encoding="utf-8"?>
<sst xmlns="http://schemas.openxmlformats.org/spreadsheetml/2006/main" count="104" uniqueCount="63">
  <si>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2015., ЗП14 број 286 26.10.2015.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</si>
  <si>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2014., ЗП14 број 289 24.10.2014.</t>
    </r>
  </si>
  <si>
    <t>Алибунар</t>
  </si>
  <si>
    <t>III</t>
  </si>
  <si>
    <t>Ковачица</t>
  </si>
  <si>
    <t>Житиште</t>
  </si>
  <si>
    <t>Пландиште</t>
  </si>
  <si>
    <t>Мали Иђош</t>
  </si>
  <si>
    <t>Бачки Петровац</t>
  </si>
  <si>
    <t>II</t>
  </si>
  <si>
    <t>Тител</t>
  </si>
  <si>
    <t>Бач</t>
  </si>
  <si>
    <t>Нови Бечеј</t>
  </si>
  <si>
    <t>Сечањ</t>
  </si>
  <si>
    <t>Чока</t>
  </si>
  <si>
    <t>Темерин</t>
  </si>
  <si>
    <t>Бела Црква</t>
  </si>
  <si>
    <t>Опово</t>
  </si>
  <si>
    <t>IV</t>
  </si>
  <si>
    <t>Србобран</t>
  </si>
  <si>
    <t>Сомбор - град</t>
  </si>
  <si>
    <t>Ириг</t>
  </si>
  <si>
    <t>Сремски Карловци</t>
  </si>
  <si>
    <t>Ада</t>
  </si>
  <si>
    <t>Жабаљ</t>
  </si>
  <si>
    <t>Рума</t>
  </si>
  <si>
    <t>Оџаци</t>
  </si>
  <si>
    <t>Бечеј</t>
  </si>
  <si>
    <t>Врбас</t>
  </si>
  <si>
    <t>I</t>
  </si>
  <si>
    <t>Кикинда</t>
  </si>
  <si>
    <t>Стара Пазова</t>
  </si>
  <si>
    <t>Бачка Топола</t>
  </si>
  <si>
    <t>Шид</t>
  </si>
  <si>
    <t>Нова Црња</t>
  </si>
  <si>
    <t>Кула</t>
  </si>
  <si>
    <t>Инђија</t>
  </si>
  <si>
    <t>Нови Кнежевац</t>
  </si>
  <si>
    <t>Ковин</t>
  </si>
  <si>
    <t>Суботица - град</t>
  </si>
  <si>
    <t>Кањижа</t>
  </si>
  <si>
    <t>Сремска Митровица - град</t>
  </si>
  <si>
    <t>Сента</t>
  </si>
  <si>
    <t>Зрењанин - град</t>
  </si>
  <si>
    <t>Апатин</t>
  </si>
  <si>
    <t>Пећинци</t>
  </si>
  <si>
    <t>Бачка Паланка</t>
  </si>
  <si>
    <t>Панчево - град</t>
  </si>
  <si>
    <t>Нови Сад - град</t>
  </si>
  <si>
    <t>Вршац</t>
  </si>
  <si>
    <t>Беочин</t>
  </si>
  <si>
    <t>Регион Војводине НСТЈ-2</t>
  </si>
  <si>
    <t xml:space="preserve">РЕПУБЛИКА СРБИЈА </t>
  </si>
  <si>
    <t xml:space="preserve">Номиналан раст/пад
</t>
  </si>
  <si>
    <r>
      <t>I-IХ 2015.</t>
    </r>
    <r>
      <rPr>
        <vertAlign val="superscript"/>
        <sz val="11"/>
        <rFont val="Calibri"/>
        <family val="2"/>
      </rPr>
      <t>2</t>
    </r>
  </si>
  <si>
    <r>
      <t>I-IХ 2014.</t>
    </r>
    <r>
      <rPr>
        <vertAlign val="superscript"/>
        <sz val="11"/>
        <color indexed="8"/>
        <rFont val="Calibri"/>
        <family val="2"/>
      </rPr>
      <t>1</t>
    </r>
  </si>
  <si>
    <t>Номинална разлика у односу на просек Србије</t>
  </si>
  <si>
    <t>% одступања у односу на просек Србије</t>
  </si>
  <si>
    <t>% реалног раста/пада</t>
  </si>
  <si>
    <t>% номиналног  раста/пада</t>
  </si>
  <si>
    <t>РСД</t>
  </si>
  <si>
    <t xml:space="preserve">ПРОСЕЧНЕ НЕТО ЗАРАДЕ ПО ЗАПОСЛЕНОМ У  ПЕРИОДУ  ЈАНУАР - СЕПТЕМБАР 2014. И  2015. ГОДИНЕ
 ПО ЈЕДИНИЦАМА ЛОКАЛНЕ САМОУПРАВЕ У АП ВОЈВОДИНИ </t>
  </si>
  <si>
    <t>Табела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</si>
</sst>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D_i_n_._-;\-* #,##0.00\ _D_i_n_._-;_-* &quot;-&quot;??\ _D_i_n_._-;_-@_-"/>
    <numFmt numFmtId="165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1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28">
    <xf numFmtId="0" fontId="0" fillId="0" borderId="0"/>
    <xf numFmtId="0" fontId="1" fillId="0" borderId="0"/>
    <xf numFmtId="0" fontId="8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9" fillId="0" borderId="0"/>
    <xf numFmtId="0" fontId="1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0" fontId="3" fillId="0" borderId="0" xfId="0" applyFont="1" applyFill="1"/>
    <xf numFmtId="0" fontId="5" fillId="0" borderId="0" xfId="1" applyFont="1" applyFill="1" applyBorder="1" applyAlignment="1">
      <alignment horizontal="left"/>
    </xf>
    <xf numFmtId="3" fontId="6" fillId="0" borderId="1" xfId="1" applyNumberFormat="1" applyFont="1" applyFill="1" applyBorder="1" applyAlignment="1" applyProtection="1">
      <alignment horizontal="right"/>
    </xf>
    <xf numFmtId="165" fontId="7" fillId="0" borderId="2" xfId="1" applyNumberFormat="1" applyFont="1" applyFill="1" applyBorder="1" applyAlignment="1" applyProtection="1">
      <alignment horizontal="right" vertical="center"/>
    </xf>
    <xf numFmtId="165" fontId="6" fillId="0" borderId="2" xfId="2" applyNumberFormat="1" applyFont="1" applyFill="1" applyBorder="1" applyAlignment="1" applyProtection="1">
      <alignment horizontal="right" vertical="center"/>
    </xf>
    <xf numFmtId="3" fontId="6" fillId="0" borderId="1" xfId="2" applyNumberFormat="1" applyFont="1" applyFill="1" applyBorder="1" applyAlignment="1" applyProtection="1">
      <alignment horizontal="right" vertical="center"/>
    </xf>
    <xf numFmtId="3" fontId="6" fillId="0" borderId="3" xfId="3" applyNumberFormat="1" applyFont="1" applyFill="1" applyBorder="1" applyAlignment="1">
      <alignment horizontal="right" vertical="center"/>
    </xf>
    <xf numFmtId="0" fontId="6" fillId="0" borderId="4" xfId="3" applyFont="1" applyFill="1" applyBorder="1" applyAlignment="1">
      <alignment horizontal="left" indent="2"/>
    </xf>
    <xf numFmtId="0" fontId="6" fillId="0" borderId="4" xfId="3" applyFont="1" applyFill="1" applyBorder="1" applyAlignment="1">
      <alignment horizontal="center"/>
    </xf>
    <xf numFmtId="0" fontId="6" fillId="0" borderId="5" xfId="2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left"/>
    </xf>
    <xf numFmtId="3" fontId="6" fillId="0" borderId="6" xfId="1" applyNumberFormat="1" applyFont="1" applyFill="1" applyBorder="1" applyAlignment="1" applyProtection="1">
      <alignment horizontal="right"/>
    </xf>
    <xf numFmtId="165" fontId="7" fillId="0" borderId="5" xfId="1" applyNumberFormat="1" applyFont="1" applyFill="1" applyBorder="1" applyAlignment="1" applyProtection="1">
      <alignment horizontal="right" vertical="center"/>
    </xf>
    <xf numFmtId="165" fontId="6" fillId="0" borderId="5" xfId="2" applyNumberFormat="1" applyFont="1" applyFill="1" applyBorder="1" applyAlignment="1" applyProtection="1">
      <alignment horizontal="right" vertical="center"/>
    </xf>
    <xf numFmtId="3" fontId="6" fillId="0" borderId="6" xfId="2" applyNumberFormat="1" applyFont="1" applyFill="1" applyBorder="1" applyAlignment="1" applyProtection="1">
      <alignment horizontal="right" vertical="center"/>
    </xf>
    <xf numFmtId="3" fontId="6" fillId="0" borderId="7" xfId="3" applyNumberFormat="1" applyFont="1" applyFill="1" applyBorder="1" applyAlignment="1">
      <alignment horizontal="right" vertical="center"/>
    </xf>
    <xf numFmtId="0" fontId="6" fillId="0" borderId="8" xfId="3" applyFont="1" applyFill="1" applyBorder="1" applyAlignment="1">
      <alignment horizontal="left" indent="2"/>
    </xf>
    <xf numFmtId="0" fontId="6" fillId="0" borderId="8" xfId="3" applyFont="1" applyFill="1" applyBorder="1" applyAlignment="1">
      <alignment horizontal="center"/>
    </xf>
    <xf numFmtId="0" fontId="11" fillId="0" borderId="0" xfId="1" applyFont="1" applyFill="1" applyBorder="1"/>
    <xf numFmtId="165" fontId="7" fillId="0" borderId="9" xfId="1" applyNumberFormat="1" applyFont="1" applyFill="1" applyBorder="1" applyAlignment="1" applyProtection="1">
      <alignment horizontal="right" vertical="center"/>
    </xf>
    <xf numFmtId="3" fontId="6" fillId="0" borderId="10" xfId="3" applyNumberFormat="1" applyFont="1" applyFill="1" applyBorder="1" applyAlignment="1">
      <alignment horizontal="right" vertical="center"/>
    </xf>
    <xf numFmtId="0" fontId="6" fillId="0" borderId="11" xfId="3" applyFont="1" applyFill="1" applyBorder="1" applyAlignment="1">
      <alignment horizontal="left" indent="2"/>
    </xf>
    <xf numFmtId="0" fontId="6" fillId="0" borderId="11" xfId="3" applyFont="1" applyFill="1" applyBorder="1" applyAlignment="1">
      <alignment horizontal="center"/>
    </xf>
    <xf numFmtId="3" fontId="12" fillId="0" borderId="6" xfId="1" applyNumberFormat="1" applyFont="1" applyFill="1" applyBorder="1" applyAlignment="1" applyProtection="1">
      <alignment horizontal="right"/>
    </xf>
    <xf numFmtId="165" fontId="13" fillId="0" borderId="5" xfId="1" applyNumberFormat="1" applyFont="1" applyFill="1" applyBorder="1" applyAlignment="1" applyProtection="1">
      <alignment horizontal="right" vertical="center"/>
    </xf>
    <xf numFmtId="165" fontId="12" fillId="0" borderId="5" xfId="2" applyNumberFormat="1" applyFont="1" applyFill="1" applyBorder="1" applyAlignment="1" applyProtection="1">
      <alignment horizontal="right" vertical="center"/>
    </xf>
    <xf numFmtId="3" fontId="12" fillId="0" borderId="6" xfId="2" applyNumberFormat="1" applyFont="1" applyFill="1" applyBorder="1" applyAlignment="1" applyProtection="1">
      <alignment horizontal="right" vertical="center"/>
    </xf>
    <xf numFmtId="3" fontId="12" fillId="0" borderId="7" xfId="3" applyNumberFormat="1" applyFont="1" applyFill="1" applyBorder="1" applyAlignment="1">
      <alignment horizontal="right" vertical="center"/>
    </xf>
    <xf numFmtId="0" fontId="12" fillId="0" borderId="8" xfId="3" applyFont="1" applyFill="1" applyBorder="1" applyAlignment="1">
      <alignment horizontal="left" indent="2"/>
    </xf>
    <xf numFmtId="0" fontId="12" fillId="0" borderId="8" xfId="3" applyFont="1" applyFill="1" applyBorder="1" applyAlignment="1">
      <alignment horizontal="center"/>
    </xf>
    <xf numFmtId="0" fontId="12" fillId="0" borderId="5" xfId="2" applyFont="1" applyFill="1" applyBorder="1" applyAlignment="1" applyProtection="1">
      <alignment horizontal="center"/>
    </xf>
    <xf numFmtId="3" fontId="6" fillId="0" borderId="12" xfId="1" applyNumberFormat="1" applyFont="1" applyFill="1" applyBorder="1" applyAlignment="1" applyProtection="1">
      <alignment horizontal="right"/>
    </xf>
    <xf numFmtId="165" fontId="6" fillId="0" borderId="9" xfId="2" applyNumberFormat="1" applyFont="1" applyFill="1" applyBorder="1" applyAlignment="1" applyProtection="1">
      <alignment horizontal="right" vertical="center"/>
    </xf>
    <xf numFmtId="3" fontId="6" fillId="0" borderId="12" xfId="2" applyNumberFormat="1" applyFont="1" applyFill="1" applyBorder="1" applyAlignment="1" applyProtection="1">
      <alignment horizontal="right" vertical="center"/>
    </xf>
    <xf numFmtId="3" fontId="12" fillId="0" borderId="12" xfId="1" applyNumberFormat="1" applyFont="1" applyFill="1" applyBorder="1" applyAlignment="1" applyProtection="1">
      <alignment horizontal="right"/>
    </xf>
    <xf numFmtId="165" fontId="13" fillId="0" borderId="9" xfId="1" applyNumberFormat="1" applyFont="1" applyFill="1" applyBorder="1" applyAlignment="1" applyProtection="1">
      <alignment horizontal="right" vertical="center"/>
    </xf>
    <xf numFmtId="165" fontId="12" fillId="0" borderId="9" xfId="2" applyNumberFormat="1" applyFont="1" applyFill="1" applyBorder="1" applyAlignment="1" applyProtection="1">
      <alignment horizontal="right" vertical="center"/>
    </xf>
    <xf numFmtId="3" fontId="12" fillId="0" borderId="12" xfId="2" applyNumberFormat="1" applyFont="1" applyFill="1" applyBorder="1" applyAlignment="1" applyProtection="1">
      <alignment horizontal="right" vertical="center"/>
    </xf>
    <xf numFmtId="3" fontId="12" fillId="0" borderId="10" xfId="3" applyNumberFormat="1" applyFont="1" applyFill="1" applyBorder="1" applyAlignment="1">
      <alignment horizontal="right" vertical="center"/>
    </xf>
    <xf numFmtId="0" fontId="12" fillId="0" borderId="11" xfId="3" applyFont="1" applyFill="1" applyBorder="1" applyAlignment="1">
      <alignment horizontal="left" indent="2"/>
    </xf>
    <xf numFmtId="0" fontId="12" fillId="0" borderId="11" xfId="3" applyFont="1" applyFill="1" applyBorder="1" applyAlignment="1">
      <alignment horizontal="center"/>
    </xf>
    <xf numFmtId="0" fontId="12" fillId="0" borderId="9" xfId="2" applyFont="1" applyFill="1" applyBorder="1" applyAlignment="1" applyProtection="1">
      <alignment horizontal="center"/>
    </xf>
    <xf numFmtId="0" fontId="6" fillId="0" borderId="2" xfId="2" applyFont="1" applyFill="1" applyBorder="1" applyAlignment="1" applyProtection="1">
      <alignment horizontal="center"/>
    </xf>
    <xf numFmtId="165" fontId="6" fillId="0" borderId="13" xfId="2" applyNumberFormat="1" applyFont="1" applyFill="1" applyBorder="1" applyAlignment="1" applyProtection="1">
      <alignment horizontal="right" vertical="center"/>
    </xf>
    <xf numFmtId="3" fontId="6" fillId="0" borderId="14" xfId="2" applyNumberFormat="1" applyFont="1" applyFill="1" applyBorder="1" applyAlignment="1" applyProtection="1">
      <alignment horizontal="right" vertical="center"/>
    </xf>
    <xf numFmtId="3" fontId="6" fillId="0" borderId="15" xfId="3" applyNumberFormat="1" applyFont="1" applyFill="1" applyBorder="1" applyAlignment="1">
      <alignment horizontal="right" vertical="center"/>
    </xf>
    <xf numFmtId="0" fontId="6" fillId="0" borderId="16" xfId="3" applyFont="1" applyFill="1" applyBorder="1" applyAlignment="1">
      <alignment horizontal="left" indent="2"/>
    </xf>
    <xf numFmtId="0" fontId="6" fillId="0" borderId="16" xfId="3" applyFont="1" applyFill="1" applyBorder="1" applyAlignment="1">
      <alignment horizontal="center"/>
    </xf>
    <xf numFmtId="0" fontId="6" fillId="0" borderId="17" xfId="2" applyFont="1" applyFill="1" applyBorder="1" applyAlignment="1" applyProtection="1">
      <alignment horizontal="center"/>
    </xf>
    <xf numFmtId="3" fontId="12" fillId="0" borderId="18" xfId="1" applyNumberFormat="1" applyFont="1" applyFill="1" applyBorder="1" applyAlignment="1" applyProtection="1">
      <alignment horizontal="right"/>
    </xf>
    <xf numFmtId="165" fontId="13" fillId="0" borderId="19" xfId="1" applyNumberFormat="1" applyFont="1" applyFill="1" applyBorder="1" applyAlignment="1" applyProtection="1">
      <alignment horizontal="right" vertical="center"/>
    </xf>
    <xf numFmtId="165" fontId="12" fillId="0" borderId="19" xfId="2" applyNumberFormat="1" applyFont="1" applyFill="1" applyBorder="1" applyAlignment="1" applyProtection="1">
      <alignment horizontal="right" vertical="center"/>
    </xf>
    <xf numFmtId="3" fontId="12" fillId="0" borderId="20" xfId="2" applyNumberFormat="1" applyFont="1" applyFill="1" applyBorder="1" applyAlignment="1" applyProtection="1">
      <alignment horizontal="right" vertical="center"/>
    </xf>
    <xf numFmtId="3" fontId="6" fillId="0" borderId="21" xfId="2" applyNumberFormat="1" applyFont="1" applyFill="1" applyBorder="1" applyAlignment="1" applyProtection="1">
      <alignment horizontal="right" vertical="center"/>
    </xf>
    <xf numFmtId="3" fontId="12" fillId="0" borderId="20" xfId="1" applyNumberFormat="1" applyFont="1" applyFill="1" applyBorder="1" applyAlignment="1" applyProtection="1">
      <alignment horizontal="right"/>
    </xf>
    <xf numFmtId="9" fontId="13" fillId="0" borderId="23" xfId="1" applyNumberFormat="1" applyFont="1" applyFill="1" applyBorder="1" applyAlignment="1" applyProtection="1">
      <alignment horizontal="right" vertical="center"/>
    </xf>
    <xf numFmtId="3" fontId="6" fillId="0" borderId="24" xfId="2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/>
    <xf numFmtId="0" fontId="3" fillId="0" borderId="20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center" vertical="center" wrapText="1"/>
    </xf>
    <xf numFmtId="0" fontId="14" fillId="0" borderId="18" xfId="2" applyFont="1" applyFill="1" applyBorder="1" applyAlignment="1" applyProtection="1">
      <alignment horizontal="center" vertical="center" wrapText="1"/>
    </xf>
    <xf numFmtId="0" fontId="14" fillId="0" borderId="19" xfId="2" applyFont="1" applyFill="1" applyBorder="1" applyAlignment="1" applyProtection="1">
      <alignment horizontal="center" vertical="center" wrapText="1"/>
    </xf>
    <xf numFmtId="0" fontId="14" fillId="0" borderId="24" xfId="2" applyFont="1" applyFill="1" applyBorder="1" applyAlignment="1" applyProtection="1">
      <alignment horizontal="center" vertical="center" wrapText="1"/>
    </xf>
    <xf numFmtId="0" fontId="14" fillId="2" borderId="24" xfId="2" applyFont="1" applyFill="1" applyBorder="1" applyAlignment="1" applyProtection="1">
      <alignment horizontal="center" vertical="center" wrapText="1"/>
    </xf>
    <xf numFmtId="0" fontId="3" fillId="0" borderId="23" xfId="2" applyFont="1" applyFill="1" applyBorder="1" applyAlignment="1" applyProtection="1">
      <alignment horizontal="center" vertical="center" wrapText="1"/>
    </xf>
    <xf numFmtId="0" fontId="3" fillId="0" borderId="21" xfId="1" applyFont="1" applyFill="1" applyBorder="1" applyAlignment="1">
      <alignment horizontal="center" vertical="center"/>
    </xf>
    <xf numFmtId="0" fontId="3" fillId="0" borderId="22" xfId="2" applyFont="1" applyFill="1" applyBorder="1" applyAlignment="1" applyProtection="1">
      <alignment horizontal="center" vertical="center" wrapText="1"/>
    </xf>
    <xf numFmtId="0" fontId="15" fillId="0" borderId="1" xfId="2" applyFont="1" applyFill="1" applyBorder="1" applyAlignment="1" applyProtection="1">
      <alignment horizontal="center" vertical="center" textRotation="90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1" fillId="0" borderId="32" xfId="1" applyFont="1" applyFill="1" applyBorder="1" applyAlignment="1">
      <alignment vertical="center" wrapText="1"/>
    </xf>
    <xf numFmtId="0" fontId="15" fillId="0" borderId="14" xfId="4" applyFont="1" applyFill="1" applyBorder="1" applyAlignment="1" applyProtection="1">
      <alignment horizontal="center" vertical="center" textRotation="90" wrapText="1"/>
    </xf>
    <xf numFmtId="0" fontId="15" fillId="0" borderId="20" xfId="4" applyFont="1" applyFill="1" applyBorder="1" applyAlignment="1" applyProtection="1">
      <alignment horizontal="center" vertical="center" textRotation="90" wrapText="1"/>
    </xf>
    <xf numFmtId="0" fontId="12" fillId="0" borderId="19" xfId="2" applyFont="1" applyFill="1" applyBorder="1" applyAlignment="1" applyProtection="1">
      <alignment horizontal="center"/>
    </xf>
    <xf numFmtId="0" fontId="12" fillId="0" borderId="22" xfId="2" applyFont="1" applyFill="1" applyBorder="1" applyAlignment="1" applyProtection="1">
      <alignment horizontal="center"/>
    </xf>
    <xf numFmtId="0" fontId="12" fillId="0" borderId="18" xfId="2" applyFont="1" applyFill="1" applyBorder="1" applyAlignment="1" applyProtection="1">
      <alignment horizontal="center"/>
    </xf>
    <xf numFmtId="0" fontId="11" fillId="0" borderId="0" xfId="1" applyFont="1" applyFill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16" fillId="0" borderId="5" xfId="2" applyFont="1" applyFill="1" applyBorder="1" applyAlignment="1" applyProtection="1">
      <alignment horizontal="center" vertical="center" textRotation="90" wrapText="1"/>
    </xf>
    <xf numFmtId="0" fontId="16" fillId="0" borderId="26" xfId="2" applyFont="1" applyFill="1" applyBorder="1" applyAlignment="1" applyProtection="1">
      <alignment horizontal="center" vertical="center" textRotation="90" wrapText="1"/>
    </xf>
    <xf numFmtId="0" fontId="16" fillId="0" borderId="31" xfId="2" applyFont="1" applyFill="1" applyBorder="1" applyAlignment="1" applyProtection="1">
      <alignment horizontal="center" vertical="center" textRotation="90" wrapText="1"/>
    </xf>
    <xf numFmtId="0" fontId="16" fillId="0" borderId="25" xfId="2" applyFont="1" applyFill="1" applyBorder="1" applyAlignment="1" applyProtection="1">
      <alignment horizontal="center" vertical="center" textRotation="90" wrapText="1"/>
    </xf>
    <xf numFmtId="0" fontId="11" fillId="0" borderId="7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2" fillId="0" borderId="30" xfId="2" applyFont="1" applyFill="1" applyBorder="1" applyAlignment="1" applyProtection="1">
      <alignment horizontal="center" vertical="center" wrapText="1"/>
    </xf>
    <xf numFmtId="0" fontId="2" fillId="0" borderId="29" xfId="2" applyFont="1" applyFill="1" applyBorder="1" applyAlignment="1" applyProtection="1">
      <alignment horizontal="center" vertical="center" wrapText="1"/>
    </xf>
    <xf numFmtId="0" fontId="2" fillId="0" borderId="28" xfId="2" applyFont="1" applyFill="1" applyBorder="1" applyAlignment="1" applyProtection="1">
      <alignment horizontal="center" vertical="center" wrapText="1"/>
    </xf>
    <xf numFmtId="0" fontId="16" fillId="0" borderId="27" xfId="4" applyFont="1" applyFill="1" applyBorder="1" applyAlignment="1" applyProtection="1">
      <alignment horizontal="center" vertical="center" textRotation="90" wrapText="1"/>
    </xf>
    <xf numFmtId="0" fontId="16" fillId="0" borderId="25" xfId="4" applyFont="1" applyFill="1" applyBorder="1" applyAlignment="1" applyProtection="1">
      <alignment horizontal="center" vertical="center" textRotation="90" wrapText="1"/>
    </xf>
    <xf numFmtId="0" fontId="16" fillId="0" borderId="13" xfId="2" applyFont="1" applyFill="1" applyBorder="1" applyAlignment="1" applyProtection="1">
      <alignment horizontal="center" vertical="center" textRotation="90" wrapText="1"/>
    </xf>
    <xf numFmtId="0" fontId="16" fillId="0" borderId="23" xfId="2" applyFont="1" applyFill="1" applyBorder="1" applyAlignment="1" applyProtection="1">
      <alignment horizontal="center" vertical="center" textRotation="90" wrapText="1"/>
    </xf>
  </cellXfs>
  <cellStyles count="28">
    <cellStyle name="Comma 2" xfId="5"/>
    <cellStyle name="Comma 3" xfId="6"/>
    <cellStyle name="Comma 3 2" xfId="7"/>
    <cellStyle name="Comma 3 3" xfId="8"/>
    <cellStyle name="Comma 4" xfId="9"/>
    <cellStyle name="Comma 5" xfId="10"/>
    <cellStyle name="Normal" xfId="0" builtinId="0"/>
    <cellStyle name="Normal 2" xfId="11"/>
    <cellStyle name="Normal 2 2" xfId="12"/>
    <cellStyle name="Normal 2 2 2" xfId="2"/>
    <cellStyle name="Normal 2 2 2 2" xfId="4"/>
    <cellStyle name="Normal 2 2 2_tabele za informaciju" xfId="13"/>
    <cellStyle name="Normal 2 2 3" xfId="3"/>
    <cellStyle name="Normal 2 2_tabele za informaciju" xfId="14"/>
    <cellStyle name="Normal 2 3" xfId="1"/>
    <cellStyle name="Normal 3" xfId="15"/>
    <cellStyle name="Normal 3 2" xfId="16"/>
    <cellStyle name="Normal 3 3" xfId="17"/>
    <cellStyle name="Normal 4" xfId="18"/>
    <cellStyle name="Normal 4 2" xfId="19"/>
    <cellStyle name="Normal 5" xfId="20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%23SAOP\Temp\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sije$\Users\verica.nadjalin\AppData\Local\Microsoft\Windows\Temporary%20Internet%20Files\Content.Outlook\LNZ0A02I\Radni%20materijal\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54"/>
  <sheetViews>
    <sheetView tabSelected="1" workbookViewId="0">
      <selection activeCell="A2" sqref="A2:B2"/>
    </sheetView>
  </sheetViews>
  <sheetFormatPr defaultColWidth="9.140625" defaultRowHeight="15" x14ac:dyDescent="0.25"/>
  <cols>
    <col min="1" max="1" width="4.5703125" style="1" customWidth="1"/>
    <col min="2" max="2" width="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2" customWidth="1"/>
    <col min="10" max="10" width="7.7109375" style="1" customWidth="1"/>
    <col min="11" max="11" width="9.140625" style="1"/>
    <col min="12" max="12" width="7" style="1" customWidth="1"/>
    <col min="13" max="16384" width="9.140625" style="1"/>
  </cols>
  <sheetData>
    <row r="1" spans="1:12" ht="39" customHeight="1" x14ac:dyDescent="0.25">
      <c r="A1" s="82" t="s">
        <v>61</v>
      </c>
      <c r="B1" s="82"/>
      <c r="C1" s="82"/>
      <c r="D1" s="82"/>
      <c r="E1" s="82"/>
      <c r="F1" s="82"/>
      <c r="G1" s="82"/>
      <c r="H1" s="82"/>
      <c r="I1" s="82"/>
      <c r="J1" s="82"/>
      <c r="L1" s="1">
        <v>101.4</v>
      </c>
    </row>
    <row r="2" spans="1:12" ht="12.75" customHeight="1" thickBot="1" x14ac:dyDescent="0.3">
      <c r="A2" s="83" t="s">
        <v>62</v>
      </c>
      <c r="B2" s="83"/>
      <c r="C2" s="76"/>
      <c r="D2" s="75"/>
      <c r="E2" s="75"/>
      <c r="F2" s="75"/>
      <c r="G2" s="75"/>
      <c r="H2" s="75"/>
      <c r="I2" s="75"/>
      <c r="J2" s="75"/>
    </row>
    <row r="3" spans="1:12" s="23" customFormat="1" ht="15" customHeight="1" thickTop="1" x14ac:dyDescent="0.25">
      <c r="A3" s="84"/>
      <c r="B3" s="86"/>
      <c r="C3" s="88"/>
      <c r="D3" s="90" t="s">
        <v>60</v>
      </c>
      <c r="E3" s="91"/>
      <c r="F3" s="92"/>
      <c r="G3" s="93" t="s">
        <v>59</v>
      </c>
      <c r="H3" s="93" t="s">
        <v>58</v>
      </c>
      <c r="I3" s="95" t="s">
        <v>57</v>
      </c>
      <c r="J3" s="77" t="s">
        <v>56</v>
      </c>
    </row>
    <row r="4" spans="1:12" ht="63" customHeight="1" thickBot="1" x14ac:dyDescent="0.3">
      <c r="A4" s="85"/>
      <c r="B4" s="87"/>
      <c r="C4" s="89"/>
      <c r="D4" s="74" t="s">
        <v>55</v>
      </c>
      <c r="E4" s="73" t="s">
        <v>54</v>
      </c>
      <c r="F4" s="72" t="s">
        <v>53</v>
      </c>
      <c r="G4" s="94"/>
      <c r="H4" s="94"/>
      <c r="I4" s="96"/>
      <c r="J4" s="78"/>
    </row>
    <row r="5" spans="1:12" s="62" customFormat="1" ht="13.5" customHeight="1" thickTop="1" thickBot="1" x14ac:dyDescent="0.25">
      <c r="A5" s="64">
        <v>1</v>
      </c>
      <c r="B5" s="71">
        <v>2</v>
      </c>
      <c r="C5" s="70">
        <v>3</v>
      </c>
      <c r="D5" s="69">
        <v>4</v>
      </c>
      <c r="E5" s="68">
        <v>5</v>
      </c>
      <c r="F5" s="67">
        <v>6</v>
      </c>
      <c r="G5" s="66">
        <v>7</v>
      </c>
      <c r="H5" s="65">
        <v>8</v>
      </c>
      <c r="I5" s="64">
        <v>9</v>
      </c>
      <c r="J5" s="63">
        <v>10</v>
      </c>
    </row>
    <row r="6" spans="1:12" s="23" customFormat="1" ht="16.5" thickTop="1" thickBot="1" x14ac:dyDescent="0.3">
      <c r="A6" s="79" t="s">
        <v>52</v>
      </c>
      <c r="B6" s="80"/>
      <c r="C6" s="81"/>
      <c r="D6" s="61">
        <v>43918</v>
      </c>
      <c r="E6" s="61">
        <v>43725</v>
      </c>
      <c r="F6" s="57">
        <f t="shared" ref="F6:F52" si="0">E6-D6</f>
        <v>-193</v>
      </c>
      <c r="G6" s="56">
        <f t="shared" ref="G6:G52" si="1">E6/D6-100%</f>
        <v>-4.3945534860421187E-3</v>
      </c>
      <c r="H6" s="56">
        <f t="shared" ref="H6:H52" si="2">E6/D6*100/$L$1-100%</f>
        <v>-1.8140585291954836E-2</v>
      </c>
      <c r="I6" s="60"/>
      <c r="J6" s="59"/>
      <c r="L6" s="15"/>
    </row>
    <row r="7" spans="1:12" s="23" customFormat="1" ht="16.5" thickTop="1" thickBot="1" x14ac:dyDescent="0.3">
      <c r="A7" s="79" t="s">
        <v>51</v>
      </c>
      <c r="B7" s="80"/>
      <c r="C7" s="81"/>
      <c r="D7" s="58">
        <v>42278</v>
      </c>
      <c r="E7" s="58">
        <v>42344</v>
      </c>
      <c r="F7" s="57">
        <f t="shared" si="0"/>
        <v>66</v>
      </c>
      <c r="G7" s="56">
        <f t="shared" si="1"/>
        <v>1.5610956052793945E-3</v>
      </c>
      <c r="H7" s="56">
        <f t="shared" si="2"/>
        <v>-1.2267164097357619E-2</v>
      </c>
      <c r="I7" s="55">
        <f t="shared" ref="I7:I52" si="3">+E7/$E$6-100%</f>
        <v>-3.1583762149799854E-2</v>
      </c>
      <c r="J7" s="54">
        <f t="shared" ref="J7:J52" si="4">+E7-$E$6</f>
        <v>-1381</v>
      </c>
      <c r="L7" s="15"/>
    </row>
    <row r="8" spans="1:12" ht="15.75" thickTop="1" x14ac:dyDescent="0.25">
      <c r="A8" s="53">
        <v>1</v>
      </c>
      <c r="B8" s="52" t="s">
        <v>29</v>
      </c>
      <c r="C8" s="51" t="s">
        <v>50</v>
      </c>
      <c r="D8" s="50">
        <v>49859</v>
      </c>
      <c r="E8" s="50">
        <v>54674</v>
      </c>
      <c r="F8" s="49">
        <f t="shared" si="0"/>
        <v>4815</v>
      </c>
      <c r="G8" s="48">
        <f t="shared" si="1"/>
        <v>9.657233398182874E-2</v>
      </c>
      <c r="H8" s="48">
        <f t="shared" si="2"/>
        <v>8.1432282033361503E-2</v>
      </c>
      <c r="I8" s="24">
        <f t="shared" si="3"/>
        <v>0.25040594625500279</v>
      </c>
      <c r="J8" s="36">
        <f t="shared" si="4"/>
        <v>10949</v>
      </c>
      <c r="L8" s="6"/>
    </row>
    <row r="9" spans="1:12" x14ac:dyDescent="0.25">
      <c r="A9" s="14">
        <v>2</v>
      </c>
      <c r="B9" s="22" t="s">
        <v>29</v>
      </c>
      <c r="C9" s="21" t="s">
        <v>49</v>
      </c>
      <c r="D9" s="20">
        <v>51598</v>
      </c>
      <c r="E9" s="20">
        <v>52676</v>
      </c>
      <c r="F9" s="19">
        <f t="shared" si="0"/>
        <v>1078</v>
      </c>
      <c r="G9" s="18">
        <f t="shared" si="1"/>
        <v>2.0892282646614246E-2</v>
      </c>
      <c r="H9" s="18">
        <f t="shared" si="2"/>
        <v>6.7971229256551524E-3</v>
      </c>
      <c r="I9" s="17">
        <f t="shared" si="3"/>
        <v>0.20471126357918812</v>
      </c>
      <c r="J9" s="16">
        <f t="shared" si="4"/>
        <v>8951</v>
      </c>
      <c r="L9" s="15"/>
    </row>
    <row r="10" spans="1:12" s="23" customFormat="1" x14ac:dyDescent="0.25">
      <c r="A10" s="35">
        <v>3</v>
      </c>
      <c r="B10" s="34" t="s">
        <v>29</v>
      </c>
      <c r="C10" s="33" t="s">
        <v>48</v>
      </c>
      <c r="D10" s="32">
        <v>48816</v>
      </c>
      <c r="E10" s="32">
        <v>49606</v>
      </c>
      <c r="F10" s="31">
        <f t="shared" si="0"/>
        <v>790</v>
      </c>
      <c r="G10" s="30">
        <f t="shared" si="1"/>
        <v>1.6183218616846906E-2</v>
      </c>
      <c r="H10" s="30">
        <f t="shared" si="2"/>
        <v>2.1530755590206674E-3</v>
      </c>
      <c r="I10" s="29">
        <f t="shared" si="3"/>
        <v>0.13449971412235562</v>
      </c>
      <c r="J10" s="28">
        <f t="shared" si="4"/>
        <v>5881</v>
      </c>
      <c r="L10" s="15"/>
    </row>
    <row r="11" spans="1:12" s="23" customFormat="1" x14ac:dyDescent="0.25">
      <c r="A11" s="35">
        <v>4</v>
      </c>
      <c r="B11" s="34" t="s">
        <v>29</v>
      </c>
      <c r="C11" s="33" t="s">
        <v>47</v>
      </c>
      <c r="D11" s="32">
        <v>49890</v>
      </c>
      <c r="E11" s="32">
        <v>49024</v>
      </c>
      <c r="F11" s="31">
        <f t="shared" si="0"/>
        <v>-866</v>
      </c>
      <c r="G11" s="30">
        <f t="shared" si="1"/>
        <v>-1.7358188013629983E-2</v>
      </c>
      <c r="H11" s="30">
        <f t="shared" si="2"/>
        <v>-3.0925234727445794E-2</v>
      </c>
      <c r="I11" s="29">
        <f t="shared" si="3"/>
        <v>0.12118925100057165</v>
      </c>
      <c r="J11" s="28">
        <f t="shared" si="4"/>
        <v>5299</v>
      </c>
      <c r="L11" s="15"/>
    </row>
    <row r="12" spans="1:12" x14ac:dyDescent="0.25">
      <c r="A12" s="14">
        <v>5</v>
      </c>
      <c r="B12" s="22" t="s">
        <v>29</v>
      </c>
      <c r="C12" s="21" t="s">
        <v>46</v>
      </c>
      <c r="D12" s="20">
        <v>48198</v>
      </c>
      <c r="E12" s="20">
        <v>48407</v>
      </c>
      <c r="F12" s="19">
        <f t="shared" si="0"/>
        <v>209</v>
      </c>
      <c r="G12" s="18">
        <f t="shared" si="1"/>
        <v>4.3362795136727694E-3</v>
      </c>
      <c r="H12" s="18">
        <f t="shared" si="2"/>
        <v>-9.5302963376009409E-3</v>
      </c>
      <c r="I12" s="17">
        <f t="shared" si="3"/>
        <v>0.10707833047455684</v>
      </c>
      <c r="J12" s="16">
        <f t="shared" si="4"/>
        <v>4682</v>
      </c>
      <c r="L12" s="6"/>
    </row>
    <row r="13" spans="1:12" x14ac:dyDescent="0.25">
      <c r="A13" s="14">
        <v>6</v>
      </c>
      <c r="B13" s="22" t="s">
        <v>29</v>
      </c>
      <c r="C13" s="21" t="s">
        <v>45</v>
      </c>
      <c r="D13" s="20">
        <v>46752</v>
      </c>
      <c r="E13" s="20">
        <v>46528</v>
      </c>
      <c r="F13" s="19">
        <f t="shared" si="0"/>
        <v>-224</v>
      </c>
      <c r="G13" s="18">
        <f t="shared" si="1"/>
        <v>-4.7912388774812298E-3</v>
      </c>
      <c r="H13" s="18">
        <f t="shared" si="2"/>
        <v>-1.8531793764774429E-2</v>
      </c>
      <c r="I13" s="17">
        <f t="shared" si="3"/>
        <v>6.4105202973127495E-2</v>
      </c>
      <c r="J13" s="16">
        <f t="shared" si="4"/>
        <v>2803</v>
      </c>
      <c r="L13" s="6"/>
    </row>
    <row r="14" spans="1:12" ht="15.75" thickBot="1" x14ac:dyDescent="0.3">
      <c r="A14" s="47">
        <v>7</v>
      </c>
      <c r="B14" s="13" t="s">
        <v>9</v>
      </c>
      <c r="C14" s="12" t="s">
        <v>44</v>
      </c>
      <c r="D14" s="11">
        <v>43327</v>
      </c>
      <c r="E14" s="11">
        <v>46523</v>
      </c>
      <c r="F14" s="10">
        <f t="shared" si="0"/>
        <v>3196</v>
      </c>
      <c r="G14" s="9">
        <f t="shared" si="1"/>
        <v>7.3764627137812511E-2</v>
      </c>
      <c r="H14" s="9">
        <f t="shared" si="2"/>
        <v>5.8939474494884125E-2</v>
      </c>
      <c r="I14" s="8">
        <f t="shared" si="3"/>
        <v>6.3990851915380231E-2</v>
      </c>
      <c r="J14" s="7">
        <f t="shared" si="4"/>
        <v>2798</v>
      </c>
      <c r="L14" s="6"/>
    </row>
    <row r="15" spans="1:12" s="23" customFormat="1" ht="15.75" thickTop="1" x14ac:dyDescent="0.25">
      <c r="A15" s="46">
        <v>8</v>
      </c>
      <c r="B15" s="45" t="s">
        <v>9</v>
      </c>
      <c r="C15" s="44" t="s">
        <v>43</v>
      </c>
      <c r="D15" s="43">
        <v>41865</v>
      </c>
      <c r="E15" s="43">
        <v>41548</v>
      </c>
      <c r="F15" s="42">
        <f t="shared" si="0"/>
        <v>-317</v>
      </c>
      <c r="G15" s="41">
        <f t="shared" si="1"/>
        <v>-7.5719574823838176E-3</v>
      </c>
      <c r="H15" s="41">
        <f t="shared" si="2"/>
        <v>-2.1274119805112401E-2</v>
      </c>
      <c r="I15" s="40">
        <f t="shared" si="3"/>
        <v>-4.9788450543167495E-2</v>
      </c>
      <c r="J15" s="39">
        <f t="shared" si="4"/>
        <v>-2177</v>
      </c>
      <c r="L15" s="15"/>
    </row>
    <row r="16" spans="1:12" s="23" customFormat="1" x14ac:dyDescent="0.25">
      <c r="A16" s="14">
        <v>9</v>
      </c>
      <c r="B16" s="27" t="s">
        <v>29</v>
      </c>
      <c r="C16" s="26" t="s">
        <v>42</v>
      </c>
      <c r="D16" s="25">
        <v>42468</v>
      </c>
      <c r="E16" s="25">
        <v>40499</v>
      </c>
      <c r="F16" s="38">
        <f t="shared" si="0"/>
        <v>-1969</v>
      </c>
      <c r="G16" s="37">
        <f t="shared" si="1"/>
        <v>-4.6364321371385464E-2</v>
      </c>
      <c r="H16" s="37">
        <f t="shared" si="2"/>
        <v>-5.953088892641567E-2</v>
      </c>
      <c r="I16" s="24">
        <f t="shared" si="3"/>
        <v>-7.3779302458547691E-2</v>
      </c>
      <c r="J16" s="36">
        <f t="shared" si="4"/>
        <v>-3226</v>
      </c>
      <c r="K16" s="1"/>
      <c r="L16" s="6"/>
    </row>
    <row r="17" spans="1:12" s="23" customFormat="1" x14ac:dyDescent="0.25">
      <c r="A17" s="35">
        <v>10</v>
      </c>
      <c r="B17" s="34" t="s">
        <v>9</v>
      </c>
      <c r="C17" s="33" t="s">
        <v>41</v>
      </c>
      <c r="D17" s="32">
        <v>40482</v>
      </c>
      <c r="E17" s="32">
        <v>40386</v>
      </c>
      <c r="F17" s="31">
        <f t="shared" si="0"/>
        <v>-96</v>
      </c>
      <c r="G17" s="30">
        <f t="shared" si="1"/>
        <v>-2.3714243367422005E-3</v>
      </c>
      <c r="H17" s="30">
        <f t="shared" si="2"/>
        <v>-1.6145388892250812E-2</v>
      </c>
      <c r="I17" s="29">
        <f t="shared" si="3"/>
        <v>-7.6363636363636411E-2</v>
      </c>
      <c r="J17" s="28">
        <f t="shared" si="4"/>
        <v>-3339</v>
      </c>
      <c r="L17" s="15"/>
    </row>
    <row r="18" spans="1:12" s="23" customFormat="1" x14ac:dyDescent="0.25">
      <c r="A18" s="14">
        <v>11</v>
      </c>
      <c r="B18" s="22" t="s">
        <v>29</v>
      </c>
      <c r="C18" s="21" t="s">
        <v>40</v>
      </c>
      <c r="D18" s="20">
        <v>40746</v>
      </c>
      <c r="E18" s="20">
        <v>40156</v>
      </c>
      <c r="F18" s="19">
        <f t="shared" si="0"/>
        <v>-590</v>
      </c>
      <c r="G18" s="18">
        <f t="shared" si="1"/>
        <v>-1.4479948952044408E-2</v>
      </c>
      <c r="H18" s="18">
        <f t="shared" si="2"/>
        <v>-2.8086734666710522E-2</v>
      </c>
      <c r="I18" s="17">
        <f t="shared" si="3"/>
        <v>-8.1623785020011441E-2</v>
      </c>
      <c r="J18" s="16">
        <f t="shared" si="4"/>
        <v>-3569</v>
      </c>
      <c r="K18" s="1"/>
      <c r="L18" s="15"/>
    </row>
    <row r="19" spans="1:12" s="23" customFormat="1" x14ac:dyDescent="0.25">
      <c r="A19" s="35">
        <v>12</v>
      </c>
      <c r="B19" s="34" t="s">
        <v>29</v>
      </c>
      <c r="C19" s="33" t="s">
        <v>39</v>
      </c>
      <c r="D19" s="32">
        <v>40391</v>
      </c>
      <c r="E19" s="32">
        <v>39496</v>
      </c>
      <c r="F19" s="31">
        <f t="shared" si="0"/>
        <v>-895</v>
      </c>
      <c r="G19" s="30">
        <f t="shared" si="1"/>
        <v>-2.2158401624124191E-2</v>
      </c>
      <c r="H19" s="30">
        <f t="shared" si="2"/>
        <v>-3.5659173199333538E-2</v>
      </c>
      <c r="I19" s="29">
        <f t="shared" si="3"/>
        <v>-9.6718124642652947E-2</v>
      </c>
      <c r="J19" s="28">
        <f t="shared" si="4"/>
        <v>-4229</v>
      </c>
      <c r="L19" s="15"/>
    </row>
    <row r="20" spans="1:12" s="23" customFormat="1" x14ac:dyDescent="0.25">
      <c r="A20" s="14">
        <v>13</v>
      </c>
      <c r="B20" s="22" t="s">
        <v>3</v>
      </c>
      <c r="C20" s="21" t="s">
        <v>38</v>
      </c>
      <c r="D20" s="20">
        <v>39474</v>
      </c>
      <c r="E20" s="20">
        <v>38457</v>
      </c>
      <c r="F20" s="19">
        <f t="shared" si="0"/>
        <v>-1017</v>
      </c>
      <c r="G20" s="18">
        <f t="shared" si="1"/>
        <v>-2.5763793889648889E-2</v>
      </c>
      <c r="H20" s="18">
        <f t="shared" si="2"/>
        <v>-3.9214786873421059E-2</v>
      </c>
      <c r="I20" s="17">
        <f t="shared" si="3"/>
        <v>-0.12048027444253862</v>
      </c>
      <c r="J20" s="16">
        <f t="shared" si="4"/>
        <v>-5268</v>
      </c>
      <c r="K20" s="1"/>
      <c r="L20" s="15"/>
    </row>
    <row r="21" spans="1:12" x14ac:dyDescent="0.25">
      <c r="A21" s="14">
        <v>14</v>
      </c>
      <c r="B21" s="22" t="s">
        <v>9</v>
      </c>
      <c r="C21" s="21" t="s">
        <v>37</v>
      </c>
      <c r="D21" s="20">
        <v>36884</v>
      </c>
      <c r="E21" s="20">
        <v>37984</v>
      </c>
      <c r="F21" s="19">
        <f t="shared" si="0"/>
        <v>1100</v>
      </c>
      <c r="G21" s="18">
        <f t="shared" si="1"/>
        <v>2.9823229584643673E-2</v>
      </c>
      <c r="H21" s="18">
        <f t="shared" si="2"/>
        <v>1.5604762903987712E-2</v>
      </c>
      <c r="I21" s="17">
        <f t="shared" si="3"/>
        <v>-0.13129788450543167</v>
      </c>
      <c r="J21" s="16">
        <f t="shared" si="4"/>
        <v>-5741</v>
      </c>
      <c r="L21" s="6"/>
    </row>
    <row r="22" spans="1:12" x14ac:dyDescent="0.25">
      <c r="A22" s="14">
        <v>15</v>
      </c>
      <c r="B22" s="22" t="s">
        <v>9</v>
      </c>
      <c r="C22" s="21" t="s">
        <v>36</v>
      </c>
      <c r="D22" s="20">
        <v>34069</v>
      </c>
      <c r="E22" s="20">
        <v>37274</v>
      </c>
      <c r="F22" s="19">
        <f t="shared" si="0"/>
        <v>3205</v>
      </c>
      <c r="G22" s="18">
        <f t="shared" si="1"/>
        <v>9.4073791423288089E-2</v>
      </c>
      <c r="H22" s="18">
        <f t="shared" si="2"/>
        <v>7.8968236117641144E-2</v>
      </c>
      <c r="I22" s="17">
        <f t="shared" si="3"/>
        <v>-0.14753573470554604</v>
      </c>
      <c r="J22" s="16">
        <f t="shared" si="4"/>
        <v>-6451</v>
      </c>
      <c r="L22" s="6"/>
    </row>
    <row r="23" spans="1:12" x14ac:dyDescent="0.25">
      <c r="A23" s="14">
        <v>16</v>
      </c>
      <c r="B23" s="22" t="s">
        <v>9</v>
      </c>
      <c r="C23" s="21" t="s">
        <v>35</v>
      </c>
      <c r="D23" s="20">
        <v>37717</v>
      </c>
      <c r="E23" s="20">
        <v>37274</v>
      </c>
      <c r="F23" s="19">
        <f t="shared" si="0"/>
        <v>-443</v>
      </c>
      <c r="G23" s="18">
        <f t="shared" si="1"/>
        <v>-1.1745366810721913E-2</v>
      </c>
      <c r="H23" s="18">
        <f t="shared" si="2"/>
        <v>-2.5389908097358971E-2</v>
      </c>
      <c r="I23" s="17">
        <f t="shared" si="3"/>
        <v>-0.14753573470554604</v>
      </c>
      <c r="J23" s="16">
        <f t="shared" si="4"/>
        <v>-6451</v>
      </c>
      <c r="L23" s="6"/>
    </row>
    <row r="24" spans="1:12" x14ac:dyDescent="0.25">
      <c r="A24" s="14">
        <v>17</v>
      </c>
      <c r="B24" s="22" t="s">
        <v>3</v>
      </c>
      <c r="C24" s="21" t="s">
        <v>34</v>
      </c>
      <c r="D24" s="20">
        <v>37051</v>
      </c>
      <c r="E24" s="20">
        <v>37170</v>
      </c>
      <c r="F24" s="19">
        <f t="shared" si="0"/>
        <v>119</v>
      </c>
      <c r="G24" s="18">
        <f t="shared" si="1"/>
        <v>3.2117891554883649E-3</v>
      </c>
      <c r="H24" s="18">
        <f t="shared" si="2"/>
        <v>-1.0639261187881277E-2</v>
      </c>
      <c r="I24" s="17">
        <f t="shared" si="3"/>
        <v>-0.14991423670668957</v>
      </c>
      <c r="J24" s="16">
        <f t="shared" si="4"/>
        <v>-6555</v>
      </c>
      <c r="L24" s="6"/>
    </row>
    <row r="25" spans="1:12" x14ac:dyDescent="0.25">
      <c r="A25" s="14">
        <v>18</v>
      </c>
      <c r="B25" s="22" t="s">
        <v>3</v>
      </c>
      <c r="C25" s="21" t="s">
        <v>33</v>
      </c>
      <c r="D25" s="20">
        <v>36355</v>
      </c>
      <c r="E25" s="20">
        <v>37089</v>
      </c>
      <c r="F25" s="19">
        <f t="shared" si="0"/>
        <v>734</v>
      </c>
      <c r="G25" s="18">
        <f t="shared" si="1"/>
        <v>2.0189795076330563E-2</v>
      </c>
      <c r="H25" s="18">
        <f t="shared" si="2"/>
        <v>6.1043343948032902E-3</v>
      </c>
      <c r="I25" s="17">
        <f t="shared" si="3"/>
        <v>-0.15176672384219558</v>
      </c>
      <c r="J25" s="16">
        <f t="shared" si="4"/>
        <v>-6636</v>
      </c>
      <c r="K25" s="23"/>
      <c r="L25" s="15"/>
    </row>
    <row r="26" spans="1:12" x14ac:dyDescent="0.25">
      <c r="A26" s="14">
        <v>19</v>
      </c>
      <c r="B26" s="22" t="s">
        <v>9</v>
      </c>
      <c r="C26" s="21" t="s">
        <v>32</v>
      </c>
      <c r="D26" s="20">
        <v>36917</v>
      </c>
      <c r="E26" s="20">
        <v>37057</v>
      </c>
      <c r="F26" s="19">
        <f t="shared" si="0"/>
        <v>140</v>
      </c>
      <c r="G26" s="18">
        <f t="shared" si="1"/>
        <v>3.7922908145298084E-3</v>
      </c>
      <c r="H26" s="18">
        <f t="shared" si="2"/>
        <v>-1.0066774344645313E-2</v>
      </c>
      <c r="I26" s="17">
        <f t="shared" si="3"/>
        <v>-0.15249857061177818</v>
      </c>
      <c r="J26" s="16">
        <f t="shared" si="4"/>
        <v>-6668</v>
      </c>
      <c r="L26" s="6"/>
    </row>
    <row r="27" spans="1:12" x14ac:dyDescent="0.25">
      <c r="A27" s="14">
        <v>20</v>
      </c>
      <c r="B27" s="22" t="s">
        <v>29</v>
      </c>
      <c r="C27" s="21" t="s">
        <v>31</v>
      </c>
      <c r="D27" s="20">
        <v>35647</v>
      </c>
      <c r="E27" s="20">
        <v>36870</v>
      </c>
      <c r="F27" s="19">
        <f t="shared" si="0"/>
        <v>1223</v>
      </c>
      <c r="G27" s="18">
        <f t="shared" si="1"/>
        <v>3.430863747299906E-2</v>
      </c>
      <c r="H27" s="18">
        <f t="shared" si="2"/>
        <v>2.0028242083825587E-2</v>
      </c>
      <c r="I27" s="17">
        <f t="shared" si="3"/>
        <v>-0.15677530017152663</v>
      </c>
      <c r="J27" s="16">
        <f t="shared" si="4"/>
        <v>-6855</v>
      </c>
      <c r="L27" s="6"/>
    </row>
    <row r="28" spans="1:12" x14ac:dyDescent="0.25">
      <c r="A28" s="14">
        <v>21</v>
      </c>
      <c r="B28" s="22" t="s">
        <v>9</v>
      </c>
      <c r="C28" s="21" t="s">
        <v>30</v>
      </c>
      <c r="D28" s="20">
        <v>36329</v>
      </c>
      <c r="E28" s="20">
        <v>36867</v>
      </c>
      <c r="F28" s="19">
        <f t="shared" si="0"/>
        <v>538</v>
      </c>
      <c r="G28" s="18">
        <f t="shared" si="1"/>
        <v>1.4809105673153633E-2</v>
      </c>
      <c r="H28" s="18">
        <f t="shared" si="2"/>
        <v>7.9793458890886626E-4</v>
      </c>
      <c r="I28" s="17">
        <f t="shared" si="3"/>
        <v>-0.15684391080617499</v>
      </c>
      <c r="J28" s="16">
        <f t="shared" si="4"/>
        <v>-6858</v>
      </c>
      <c r="K28" s="23"/>
      <c r="L28" s="15"/>
    </row>
    <row r="29" spans="1:12" x14ac:dyDescent="0.25">
      <c r="A29" s="14">
        <v>22</v>
      </c>
      <c r="B29" s="22" t="s">
        <v>29</v>
      </c>
      <c r="C29" s="21" t="s">
        <v>28</v>
      </c>
      <c r="D29" s="20">
        <v>38314</v>
      </c>
      <c r="E29" s="20">
        <v>36680</v>
      </c>
      <c r="F29" s="19">
        <f t="shared" si="0"/>
        <v>-1634</v>
      </c>
      <c r="G29" s="18">
        <f t="shared" si="1"/>
        <v>-4.2647596178942426E-2</v>
      </c>
      <c r="H29" s="18">
        <f t="shared" si="2"/>
        <v>-5.5865479466412737E-2</v>
      </c>
      <c r="I29" s="17">
        <f t="shared" si="3"/>
        <v>-0.16112064036592344</v>
      </c>
      <c r="J29" s="16">
        <f t="shared" si="4"/>
        <v>-7045</v>
      </c>
      <c r="L29" s="6"/>
    </row>
    <row r="30" spans="1:12" x14ac:dyDescent="0.25">
      <c r="A30" s="14">
        <v>23</v>
      </c>
      <c r="B30" s="22" t="s">
        <v>9</v>
      </c>
      <c r="C30" s="21" t="s">
        <v>27</v>
      </c>
      <c r="D30" s="20">
        <v>36744</v>
      </c>
      <c r="E30" s="20">
        <v>36128</v>
      </c>
      <c r="F30" s="19">
        <f t="shared" si="0"/>
        <v>-616</v>
      </c>
      <c r="G30" s="18">
        <f t="shared" si="1"/>
        <v>-1.6764641846287787E-2</v>
      </c>
      <c r="H30" s="18">
        <f t="shared" si="2"/>
        <v>-3.0339883477601526E-2</v>
      </c>
      <c r="I30" s="17">
        <f t="shared" si="3"/>
        <v>-0.1737449971412236</v>
      </c>
      <c r="J30" s="16">
        <f t="shared" si="4"/>
        <v>-7597</v>
      </c>
      <c r="L30" s="15"/>
    </row>
    <row r="31" spans="1:12" x14ac:dyDescent="0.25">
      <c r="A31" s="14">
        <v>24</v>
      </c>
      <c r="B31" s="22" t="s">
        <v>3</v>
      </c>
      <c r="C31" s="21" t="s">
        <v>26</v>
      </c>
      <c r="D31" s="20">
        <v>36477</v>
      </c>
      <c r="E31" s="20">
        <v>36010</v>
      </c>
      <c r="F31" s="19">
        <f t="shared" si="0"/>
        <v>-467</v>
      </c>
      <c r="G31" s="18">
        <f t="shared" si="1"/>
        <v>-1.2802587932121634E-2</v>
      </c>
      <c r="H31" s="18">
        <f t="shared" si="2"/>
        <v>-2.6432532477437598E-2</v>
      </c>
      <c r="I31" s="17">
        <f t="shared" si="3"/>
        <v>-0.17644368210405947</v>
      </c>
      <c r="J31" s="16">
        <f t="shared" si="4"/>
        <v>-7715</v>
      </c>
      <c r="L31" s="15"/>
    </row>
    <row r="32" spans="1:12" x14ac:dyDescent="0.25">
      <c r="A32" s="14">
        <v>25</v>
      </c>
      <c r="B32" s="22" t="s">
        <v>9</v>
      </c>
      <c r="C32" s="21" t="s">
        <v>25</v>
      </c>
      <c r="D32" s="20">
        <v>37110</v>
      </c>
      <c r="E32" s="20">
        <v>35954</v>
      </c>
      <c r="F32" s="19">
        <f t="shared" si="0"/>
        <v>-1156</v>
      </c>
      <c r="G32" s="18">
        <f t="shared" si="1"/>
        <v>-3.1150633252492566E-2</v>
      </c>
      <c r="H32" s="18">
        <f t="shared" si="2"/>
        <v>-4.4527251728296413E-2</v>
      </c>
      <c r="I32" s="17">
        <f t="shared" si="3"/>
        <v>-0.17772441395082905</v>
      </c>
      <c r="J32" s="16">
        <f t="shared" si="4"/>
        <v>-7771</v>
      </c>
      <c r="L32" s="15"/>
    </row>
    <row r="33" spans="1:12" s="23" customFormat="1" x14ac:dyDescent="0.25">
      <c r="A33" s="14">
        <v>26</v>
      </c>
      <c r="B33" s="22" t="s">
        <v>3</v>
      </c>
      <c r="C33" s="21" t="s">
        <v>24</v>
      </c>
      <c r="D33" s="20">
        <v>36665</v>
      </c>
      <c r="E33" s="20">
        <v>35517</v>
      </c>
      <c r="F33" s="19">
        <f t="shared" si="0"/>
        <v>-1148</v>
      </c>
      <c r="G33" s="18">
        <f t="shared" si="1"/>
        <v>-3.1310514114277876E-2</v>
      </c>
      <c r="H33" s="18">
        <f t="shared" si="2"/>
        <v>-4.4684925162009836E-2</v>
      </c>
      <c r="I33" s="17">
        <f t="shared" si="3"/>
        <v>-0.1877186963979417</v>
      </c>
      <c r="J33" s="16">
        <f t="shared" si="4"/>
        <v>-8208</v>
      </c>
      <c r="K33" s="1"/>
      <c r="L33" s="6"/>
    </row>
    <row r="34" spans="1:12" s="23" customFormat="1" x14ac:dyDescent="0.25">
      <c r="A34" s="14">
        <v>27</v>
      </c>
      <c r="B34" s="22" t="s">
        <v>9</v>
      </c>
      <c r="C34" s="21" t="s">
        <v>23</v>
      </c>
      <c r="D34" s="20">
        <v>35178</v>
      </c>
      <c r="E34" s="20">
        <v>35331</v>
      </c>
      <c r="F34" s="19">
        <f t="shared" si="0"/>
        <v>153</v>
      </c>
      <c r="G34" s="18">
        <f t="shared" si="1"/>
        <v>4.3493092273581002E-3</v>
      </c>
      <c r="H34" s="18">
        <f t="shared" si="2"/>
        <v>-9.5174465213431203E-3</v>
      </c>
      <c r="I34" s="17">
        <f t="shared" si="3"/>
        <v>-0.19197255574614069</v>
      </c>
      <c r="J34" s="16">
        <f t="shared" si="4"/>
        <v>-8394</v>
      </c>
      <c r="K34" s="1"/>
      <c r="L34" s="15"/>
    </row>
    <row r="35" spans="1:12" x14ac:dyDescent="0.25">
      <c r="A35" s="14">
        <v>28</v>
      </c>
      <c r="B35" s="22" t="s">
        <v>9</v>
      </c>
      <c r="C35" s="21" t="s">
        <v>22</v>
      </c>
      <c r="D35" s="20">
        <v>37685</v>
      </c>
      <c r="E35" s="20">
        <v>34694</v>
      </c>
      <c r="F35" s="19">
        <f t="shared" si="0"/>
        <v>-2991</v>
      </c>
      <c r="G35" s="18">
        <f t="shared" si="1"/>
        <v>-7.9368448985007278E-2</v>
      </c>
      <c r="H35" s="18">
        <f t="shared" si="2"/>
        <v>-9.2079338249514087E-2</v>
      </c>
      <c r="I35" s="17">
        <f t="shared" si="3"/>
        <v>-0.20654088050314467</v>
      </c>
      <c r="J35" s="16">
        <f t="shared" si="4"/>
        <v>-9031</v>
      </c>
      <c r="L35" s="15"/>
    </row>
    <row r="36" spans="1:12" x14ac:dyDescent="0.25">
      <c r="A36" s="14">
        <v>29</v>
      </c>
      <c r="B36" s="22" t="s">
        <v>3</v>
      </c>
      <c r="C36" s="21" t="s">
        <v>21</v>
      </c>
      <c r="D36" s="20">
        <v>33563</v>
      </c>
      <c r="E36" s="20">
        <v>34473</v>
      </c>
      <c r="F36" s="19">
        <f t="shared" si="0"/>
        <v>910</v>
      </c>
      <c r="G36" s="18">
        <f t="shared" si="1"/>
        <v>2.7113190120072739E-2</v>
      </c>
      <c r="H36" s="18">
        <f t="shared" si="2"/>
        <v>1.2932140157862593E-2</v>
      </c>
      <c r="I36" s="17">
        <f t="shared" si="3"/>
        <v>-0.21159519725557463</v>
      </c>
      <c r="J36" s="16">
        <f t="shared" si="4"/>
        <v>-9252</v>
      </c>
      <c r="K36" s="23"/>
      <c r="L36" s="15"/>
    </row>
    <row r="37" spans="1:12" x14ac:dyDescent="0.25">
      <c r="A37" s="14">
        <v>30</v>
      </c>
      <c r="B37" s="34" t="s">
        <v>9</v>
      </c>
      <c r="C37" s="33" t="s">
        <v>20</v>
      </c>
      <c r="D37" s="32">
        <v>35014</v>
      </c>
      <c r="E37" s="32">
        <v>34131</v>
      </c>
      <c r="F37" s="31">
        <f t="shared" si="0"/>
        <v>-883</v>
      </c>
      <c r="G37" s="30">
        <f t="shared" si="1"/>
        <v>-2.5218484034957411E-2</v>
      </c>
      <c r="H37" s="30">
        <f t="shared" si="2"/>
        <v>-3.8677005951634591E-2</v>
      </c>
      <c r="I37" s="29">
        <f t="shared" si="3"/>
        <v>-0.21941680960548882</v>
      </c>
      <c r="J37" s="28">
        <f t="shared" si="4"/>
        <v>-9594</v>
      </c>
      <c r="L37" s="15"/>
    </row>
    <row r="38" spans="1:12" x14ac:dyDescent="0.25">
      <c r="A38" s="14">
        <v>31</v>
      </c>
      <c r="B38" s="22" t="s">
        <v>3</v>
      </c>
      <c r="C38" s="21" t="s">
        <v>19</v>
      </c>
      <c r="D38" s="20">
        <v>34553</v>
      </c>
      <c r="E38" s="20">
        <v>33795</v>
      </c>
      <c r="F38" s="19">
        <f t="shared" si="0"/>
        <v>-758</v>
      </c>
      <c r="G38" s="18">
        <f t="shared" si="1"/>
        <v>-2.1937313692009353E-2</v>
      </c>
      <c r="H38" s="18">
        <f t="shared" si="2"/>
        <v>-3.5441137763322805E-2</v>
      </c>
      <c r="I38" s="17">
        <f t="shared" si="3"/>
        <v>-0.2271012006861064</v>
      </c>
      <c r="J38" s="16">
        <f t="shared" si="4"/>
        <v>-9930</v>
      </c>
      <c r="L38" s="6"/>
    </row>
    <row r="39" spans="1:12" x14ac:dyDescent="0.25">
      <c r="A39" s="14">
        <v>32</v>
      </c>
      <c r="B39" s="22" t="s">
        <v>18</v>
      </c>
      <c r="C39" s="21" t="s">
        <v>17</v>
      </c>
      <c r="D39" s="20">
        <v>35576</v>
      </c>
      <c r="E39" s="20">
        <v>33657</v>
      </c>
      <c r="F39" s="19">
        <f t="shared" si="0"/>
        <v>-1919</v>
      </c>
      <c r="G39" s="18">
        <f t="shared" si="1"/>
        <v>-5.3940859006071484E-2</v>
      </c>
      <c r="H39" s="18">
        <f t="shared" si="2"/>
        <v>-6.7002819532614999E-2</v>
      </c>
      <c r="I39" s="17">
        <f t="shared" si="3"/>
        <v>-0.23025728987993144</v>
      </c>
      <c r="J39" s="16">
        <f t="shared" si="4"/>
        <v>-10068</v>
      </c>
      <c r="L39" s="15"/>
    </row>
    <row r="40" spans="1:12" x14ac:dyDescent="0.25">
      <c r="A40" s="14">
        <v>33</v>
      </c>
      <c r="B40" s="22" t="s">
        <v>3</v>
      </c>
      <c r="C40" s="21" t="s">
        <v>16</v>
      </c>
      <c r="D40" s="20">
        <v>33190</v>
      </c>
      <c r="E40" s="20">
        <v>33450</v>
      </c>
      <c r="F40" s="19">
        <f t="shared" si="0"/>
        <v>260</v>
      </c>
      <c r="G40" s="18">
        <f t="shared" si="1"/>
        <v>7.8336848448328222E-3</v>
      </c>
      <c r="H40" s="18">
        <f t="shared" si="2"/>
        <v>-6.0811786540111434E-3</v>
      </c>
      <c r="I40" s="17">
        <f t="shared" si="3"/>
        <v>-0.23499142367066894</v>
      </c>
      <c r="J40" s="16">
        <f t="shared" si="4"/>
        <v>-10275</v>
      </c>
      <c r="L40" s="6"/>
    </row>
    <row r="41" spans="1:12" x14ac:dyDescent="0.25">
      <c r="A41" s="14">
        <v>34</v>
      </c>
      <c r="B41" s="22" t="s">
        <v>9</v>
      </c>
      <c r="C41" s="21" t="s">
        <v>15</v>
      </c>
      <c r="D41" s="20">
        <v>33730</v>
      </c>
      <c r="E41" s="20">
        <v>33015</v>
      </c>
      <c r="F41" s="19">
        <f t="shared" si="0"/>
        <v>-715</v>
      </c>
      <c r="G41" s="18">
        <f t="shared" si="1"/>
        <v>-2.1197746812926188E-2</v>
      </c>
      <c r="H41" s="18">
        <f t="shared" si="2"/>
        <v>-3.4711781866791247E-2</v>
      </c>
      <c r="I41" s="17">
        <f t="shared" si="3"/>
        <v>-0.24493996569468268</v>
      </c>
      <c r="J41" s="16">
        <f t="shared" si="4"/>
        <v>-10710</v>
      </c>
      <c r="L41" s="15"/>
    </row>
    <row r="42" spans="1:12" x14ac:dyDescent="0.25">
      <c r="A42" s="14">
        <v>35</v>
      </c>
      <c r="B42" s="22" t="s">
        <v>3</v>
      </c>
      <c r="C42" s="21" t="s">
        <v>14</v>
      </c>
      <c r="D42" s="20">
        <v>34060</v>
      </c>
      <c r="E42" s="20">
        <v>32989</v>
      </c>
      <c r="F42" s="19">
        <f t="shared" si="0"/>
        <v>-1071</v>
      </c>
      <c r="G42" s="18">
        <f t="shared" si="1"/>
        <v>-3.1444509688784539E-2</v>
      </c>
      <c r="H42" s="18">
        <f t="shared" si="2"/>
        <v>-4.4817070698998651E-2</v>
      </c>
      <c r="I42" s="17">
        <f t="shared" si="3"/>
        <v>-0.24553459119496857</v>
      </c>
      <c r="J42" s="16">
        <f t="shared" si="4"/>
        <v>-10736</v>
      </c>
      <c r="L42" s="15"/>
    </row>
    <row r="43" spans="1:12" x14ac:dyDescent="0.25">
      <c r="A43" s="14">
        <v>36</v>
      </c>
      <c r="B43" s="22" t="s">
        <v>3</v>
      </c>
      <c r="C43" s="21" t="s">
        <v>13</v>
      </c>
      <c r="D43" s="20">
        <v>32879</v>
      </c>
      <c r="E43" s="20">
        <v>31968</v>
      </c>
      <c r="F43" s="19">
        <f t="shared" si="0"/>
        <v>-911</v>
      </c>
      <c r="G43" s="18">
        <f t="shared" si="1"/>
        <v>-2.7707655342315785E-2</v>
      </c>
      <c r="H43" s="18">
        <f t="shared" si="2"/>
        <v>-4.1131810002283831E-2</v>
      </c>
      <c r="I43" s="17">
        <f t="shared" si="3"/>
        <v>-0.26888507718696397</v>
      </c>
      <c r="J43" s="16">
        <f t="shared" si="4"/>
        <v>-11757</v>
      </c>
      <c r="L43" s="15"/>
    </row>
    <row r="44" spans="1:12" x14ac:dyDescent="0.25">
      <c r="A44" s="14">
        <v>37</v>
      </c>
      <c r="B44" s="22" t="s">
        <v>3</v>
      </c>
      <c r="C44" s="21" t="s">
        <v>12</v>
      </c>
      <c r="D44" s="20">
        <v>33250</v>
      </c>
      <c r="E44" s="20">
        <v>31725</v>
      </c>
      <c r="F44" s="19">
        <f t="shared" si="0"/>
        <v>-1525</v>
      </c>
      <c r="G44" s="18">
        <f t="shared" si="1"/>
        <v>-4.5864661654135386E-2</v>
      </c>
      <c r="H44" s="18">
        <f t="shared" si="2"/>
        <v>-5.9038127864038947E-2</v>
      </c>
      <c r="I44" s="17">
        <f t="shared" si="3"/>
        <v>-0.274442538593482</v>
      </c>
      <c r="J44" s="16">
        <f t="shared" si="4"/>
        <v>-12000</v>
      </c>
      <c r="K44" s="23"/>
      <c r="L44" s="15"/>
    </row>
    <row r="45" spans="1:12" x14ac:dyDescent="0.25">
      <c r="A45" s="14">
        <v>38</v>
      </c>
      <c r="B45" s="27" t="s">
        <v>3</v>
      </c>
      <c r="C45" s="26" t="s">
        <v>11</v>
      </c>
      <c r="D45" s="25">
        <v>30834</v>
      </c>
      <c r="E45" s="25">
        <v>31277</v>
      </c>
      <c r="F45" s="19">
        <f t="shared" si="0"/>
        <v>443</v>
      </c>
      <c r="G45" s="18">
        <f t="shared" si="1"/>
        <v>1.4367256924174621E-2</v>
      </c>
      <c r="H45" s="18">
        <f t="shared" si="2"/>
        <v>3.6218631575413163E-4</v>
      </c>
      <c r="I45" s="24">
        <f t="shared" si="3"/>
        <v>-0.28468839336763863</v>
      </c>
      <c r="J45" s="16">
        <f t="shared" si="4"/>
        <v>-12448</v>
      </c>
      <c r="L45" s="15"/>
    </row>
    <row r="46" spans="1:12" x14ac:dyDescent="0.25">
      <c r="A46" s="14">
        <v>39</v>
      </c>
      <c r="B46" s="22" t="s">
        <v>3</v>
      </c>
      <c r="C46" s="21" t="s">
        <v>10</v>
      </c>
      <c r="D46" s="20">
        <v>32440</v>
      </c>
      <c r="E46" s="20">
        <v>31139</v>
      </c>
      <c r="F46" s="19">
        <f t="shared" si="0"/>
        <v>-1301</v>
      </c>
      <c r="G46" s="18">
        <f t="shared" si="1"/>
        <v>-4.0104808877928444E-2</v>
      </c>
      <c r="H46" s="18">
        <f t="shared" si="2"/>
        <v>-5.3357799682375195E-2</v>
      </c>
      <c r="I46" s="17">
        <f t="shared" si="3"/>
        <v>-0.28784448256146367</v>
      </c>
      <c r="J46" s="16">
        <f t="shared" si="4"/>
        <v>-12586</v>
      </c>
      <c r="L46" s="15"/>
    </row>
    <row r="47" spans="1:12" x14ac:dyDescent="0.25">
      <c r="A47" s="14">
        <v>40</v>
      </c>
      <c r="B47" s="22" t="s">
        <v>9</v>
      </c>
      <c r="C47" s="21" t="s">
        <v>8</v>
      </c>
      <c r="D47" s="20">
        <v>32456</v>
      </c>
      <c r="E47" s="20">
        <v>31034</v>
      </c>
      <c r="F47" s="19">
        <f t="shared" si="0"/>
        <v>-1422</v>
      </c>
      <c r="G47" s="18">
        <f t="shared" si="1"/>
        <v>-4.3813162435296982E-2</v>
      </c>
      <c r="H47" s="18">
        <f t="shared" si="2"/>
        <v>-5.701495309200888E-2</v>
      </c>
      <c r="I47" s="17">
        <f t="shared" si="3"/>
        <v>-0.29024585477415665</v>
      </c>
      <c r="J47" s="16">
        <f t="shared" si="4"/>
        <v>-12691</v>
      </c>
      <c r="L47" s="15"/>
    </row>
    <row r="48" spans="1:12" s="23" customFormat="1" x14ac:dyDescent="0.25">
      <c r="A48" s="14">
        <v>41</v>
      </c>
      <c r="B48" s="22" t="s">
        <v>3</v>
      </c>
      <c r="C48" s="21" t="s">
        <v>7</v>
      </c>
      <c r="D48" s="20">
        <v>32031</v>
      </c>
      <c r="E48" s="20">
        <v>31032</v>
      </c>
      <c r="F48" s="19">
        <f t="shared" si="0"/>
        <v>-999</v>
      </c>
      <c r="G48" s="18">
        <f t="shared" si="1"/>
        <v>-3.1188536105647646E-2</v>
      </c>
      <c r="H48" s="18">
        <f t="shared" si="2"/>
        <v>-4.4564631267897226E-2</v>
      </c>
      <c r="I48" s="17">
        <f t="shared" si="3"/>
        <v>-0.29029159519725556</v>
      </c>
      <c r="J48" s="16">
        <f t="shared" si="4"/>
        <v>-12693</v>
      </c>
      <c r="K48" s="1"/>
      <c r="L48" s="15"/>
    </row>
    <row r="49" spans="1:12" x14ac:dyDescent="0.25">
      <c r="A49" s="14">
        <v>42</v>
      </c>
      <c r="B49" s="22" t="s">
        <v>3</v>
      </c>
      <c r="C49" s="21" t="s">
        <v>6</v>
      </c>
      <c r="D49" s="20">
        <v>28236</v>
      </c>
      <c r="E49" s="20">
        <v>29911</v>
      </c>
      <c r="F49" s="19">
        <f t="shared" si="0"/>
        <v>1675</v>
      </c>
      <c r="G49" s="18">
        <f t="shared" si="1"/>
        <v>5.9321433630825871E-2</v>
      </c>
      <c r="H49" s="18">
        <f t="shared" si="2"/>
        <v>4.46956939160017E-2</v>
      </c>
      <c r="I49" s="17">
        <f t="shared" si="3"/>
        <v>-0.31592910234419669</v>
      </c>
      <c r="J49" s="16">
        <f t="shared" si="4"/>
        <v>-13814</v>
      </c>
      <c r="L49" s="6"/>
    </row>
    <row r="50" spans="1:12" x14ac:dyDescent="0.25">
      <c r="A50" s="14">
        <v>43</v>
      </c>
      <c r="B50" s="22" t="s">
        <v>3</v>
      </c>
      <c r="C50" s="21" t="s">
        <v>5</v>
      </c>
      <c r="D50" s="20">
        <v>28950</v>
      </c>
      <c r="E50" s="20">
        <v>29797</v>
      </c>
      <c r="F50" s="19">
        <f t="shared" si="0"/>
        <v>847</v>
      </c>
      <c r="G50" s="18">
        <f t="shared" si="1"/>
        <v>2.9257340241796159E-2</v>
      </c>
      <c r="H50" s="18">
        <f t="shared" si="2"/>
        <v>1.5046686628990225E-2</v>
      </c>
      <c r="I50" s="17">
        <f t="shared" si="3"/>
        <v>-0.31853630646083475</v>
      </c>
      <c r="J50" s="16">
        <f t="shared" si="4"/>
        <v>-13928</v>
      </c>
      <c r="L50" s="15"/>
    </row>
    <row r="51" spans="1:12" x14ac:dyDescent="0.25">
      <c r="A51" s="14">
        <v>44</v>
      </c>
      <c r="B51" s="22" t="s">
        <v>3</v>
      </c>
      <c r="C51" s="21" t="s">
        <v>4</v>
      </c>
      <c r="D51" s="20">
        <v>29015</v>
      </c>
      <c r="E51" s="20">
        <v>28699</v>
      </c>
      <c r="F51" s="19">
        <f t="shared" si="0"/>
        <v>-316</v>
      </c>
      <c r="G51" s="18">
        <f t="shared" si="1"/>
        <v>-1.0890918490435997E-2</v>
      </c>
      <c r="H51" s="18">
        <f t="shared" si="2"/>
        <v>-2.4547256893921121E-2</v>
      </c>
      <c r="I51" s="17">
        <f t="shared" si="3"/>
        <v>-0.34364779874213836</v>
      </c>
      <c r="J51" s="16">
        <f t="shared" si="4"/>
        <v>-15026</v>
      </c>
      <c r="L51" s="15"/>
    </row>
    <row r="52" spans="1:12" ht="15.75" thickBot="1" x14ac:dyDescent="0.3">
      <c r="A52" s="14">
        <v>45</v>
      </c>
      <c r="B52" s="13" t="s">
        <v>3</v>
      </c>
      <c r="C52" s="12" t="s">
        <v>2</v>
      </c>
      <c r="D52" s="11">
        <v>30825</v>
      </c>
      <c r="E52" s="11">
        <v>28383</v>
      </c>
      <c r="F52" s="10">
        <f t="shared" si="0"/>
        <v>-2442</v>
      </c>
      <c r="G52" s="9">
        <f t="shared" si="1"/>
        <v>-7.9221411192214153E-2</v>
      </c>
      <c r="H52" s="9">
        <f t="shared" si="2"/>
        <v>-9.1934330564313882E-2</v>
      </c>
      <c r="I52" s="8">
        <f t="shared" si="3"/>
        <v>-0.35087478559176677</v>
      </c>
      <c r="J52" s="7">
        <f t="shared" si="4"/>
        <v>-15342</v>
      </c>
      <c r="L52" s="6"/>
    </row>
    <row r="53" spans="1:12" ht="15.75" thickTop="1" x14ac:dyDescent="0.25">
      <c r="A53" s="5" t="s">
        <v>1</v>
      </c>
      <c r="B53" s="3"/>
      <c r="C53" s="3"/>
      <c r="D53" s="3"/>
      <c r="E53" s="3"/>
      <c r="F53" s="3"/>
    </row>
    <row r="54" spans="1:12" x14ac:dyDescent="0.25">
      <c r="A54" s="5" t="s">
        <v>0</v>
      </c>
      <c r="B54" s="3"/>
      <c r="C54" s="3"/>
      <c r="D54" s="4"/>
      <c r="E54" s="3"/>
      <c r="F54" s="3"/>
    </row>
  </sheetData>
  <mergeCells count="12">
    <mergeCell ref="J3:J4"/>
    <mergeCell ref="A6:C6"/>
    <mergeCell ref="A7:C7"/>
    <mergeCell ref="A1:J1"/>
    <mergeCell ref="A2:B2"/>
    <mergeCell ref="A3:A4"/>
    <mergeCell ref="B3:B4"/>
    <mergeCell ref="C3:C4"/>
    <mergeCell ref="D3:F3"/>
    <mergeCell ref="G3:G4"/>
    <mergeCell ref="H3:H4"/>
    <mergeCell ref="I3:I4"/>
  </mergeCells>
  <printOptions horizontalCentered="1"/>
  <pageMargins left="0" right="0" top="0" bottom="0" header="0.31496062992126" footer="0.31496062992126"/>
  <pageSetup paperSize="9" scale="9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Verica Nadjalin</cp:lastModifiedBy>
  <dcterms:created xsi:type="dcterms:W3CDTF">2015-11-19T11:52:20Z</dcterms:created>
  <dcterms:modified xsi:type="dcterms:W3CDTF">2016-09-09T08:39:04Z</dcterms:modified>
</cp:coreProperties>
</file>