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17955" windowHeight="11025"/>
  </bookViews>
  <sheets>
    <sheet name="Tabela 2" sheetId="4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tab1">#REF!</definedName>
    <definedName name="_tab2">#REF!</definedName>
    <definedName name="_tab3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>[2]Opštine!#REF!</definedName>
    <definedName name="_xlnm.Print_Area" localSheetId="0">'Tabela 2'!$A$1:$J$55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J53" i="4" l="1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H7" i="4"/>
  <c r="G7" i="4"/>
  <c r="F7" i="4"/>
</calcChain>
</file>

<file path=xl/sharedStrings.xml><?xml version="1.0" encoding="utf-8"?>
<sst xmlns="http://schemas.openxmlformats.org/spreadsheetml/2006/main" count="108" uniqueCount="67">
  <si>
    <t xml:space="preserve">ПРОСЕЧНЕ НЕТО ЗАРАДЕ ПО ЗАПОСЛЕНОМ У  ПЕРИОДУ  ЈАНУАР - ЈУН 2013. И  2014. ГОДИНЕ ПО ЈЕДИНИЦАМА ЛОКАЛНЕ САМОУПРАВЕ У АП ВОЈВОДИНИ </t>
  </si>
  <si>
    <t>Табела 2</t>
  </si>
  <si>
    <t>РАНГ</t>
  </si>
  <si>
    <t xml:space="preserve">Степен
 развијености 
 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</si>
  <si>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</si>
  <si>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</si>
  <si>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</si>
  <si>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</si>
  <si>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</si>
  <si>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</si>
  <si>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</si>
  <si>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t>I-VI 2013.</t>
    </r>
    <r>
      <rPr>
        <b/>
        <vertAlign val="superscript"/>
        <sz val="11"/>
        <color indexed="8"/>
        <rFont val="Calibri"/>
        <family val="2"/>
      </rPr>
      <t>1</t>
    </r>
  </si>
  <si>
    <r>
      <t>I-VI 2014.</t>
    </r>
    <r>
      <rPr>
        <b/>
        <vertAlign val="superscript"/>
        <sz val="11"/>
        <rFont val="Calibri"/>
        <family val="2"/>
      </rPr>
      <t>2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</si>
  <si>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</si>
  <si>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</si>
  <si>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</si>
  <si>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</si>
  <si>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Вршац</t>
  </si>
  <si>
    <t>Беочин</t>
  </si>
  <si>
    <t>Панчево - град</t>
  </si>
  <si>
    <t>Бачка Паланка</t>
  </si>
  <si>
    <t>Нови Сад - град</t>
  </si>
  <si>
    <t>Пећинци</t>
  </si>
  <si>
    <t>Сента</t>
  </si>
  <si>
    <t>Зрењанин - град</t>
  </si>
  <si>
    <t>II</t>
  </si>
  <si>
    <t>Апатин</t>
  </si>
  <si>
    <t>Сремска Митровица - град</t>
  </si>
  <si>
    <t>Суботица - град</t>
  </si>
  <si>
    <t>III</t>
  </si>
  <si>
    <t>Ковин</t>
  </si>
  <si>
    <t>Кањижа</t>
  </si>
  <si>
    <t>Врбас</t>
  </si>
  <si>
    <t>Сремски Карловци</t>
  </si>
  <si>
    <t>Нова Црња</t>
  </si>
  <si>
    <t>Жабаљ</t>
  </si>
  <si>
    <t>Кула</t>
  </si>
  <si>
    <t>Бачка Топола</t>
  </si>
  <si>
    <t>Рума</t>
  </si>
  <si>
    <t>Бечеј</t>
  </si>
  <si>
    <t>Оџаци</t>
  </si>
  <si>
    <t>Нови Кнежевац</t>
  </si>
  <si>
    <t>Кикинда</t>
  </si>
  <si>
    <t>Опово</t>
  </si>
  <si>
    <t>Шид</t>
  </si>
  <si>
    <t>Сомбор - град</t>
  </si>
  <si>
    <t>Ада</t>
  </si>
  <si>
    <t>Чока</t>
  </si>
  <si>
    <t>Инђија</t>
  </si>
  <si>
    <t>Стара Пазова</t>
  </si>
  <si>
    <t>Србобран</t>
  </si>
  <si>
    <t>Нови Бечеј</t>
  </si>
  <si>
    <t>Бела Црква</t>
  </si>
  <si>
    <t>Темерин</t>
  </si>
  <si>
    <t>IV</t>
  </si>
  <si>
    <t>Сечањ</t>
  </si>
  <si>
    <t>Ириг</t>
  </si>
  <si>
    <t>Мали Иђош</t>
  </si>
  <si>
    <t>Тител</t>
  </si>
  <si>
    <t>Бачки Петровац</t>
  </si>
  <si>
    <t>Алибунар</t>
  </si>
  <si>
    <t>Бач</t>
  </si>
  <si>
    <t>Ковачица</t>
  </si>
  <si>
    <t>Житиште</t>
  </si>
  <si>
    <t>Пландиште</t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</si>
  <si>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2013., ЗП14 број 214 25.07.2013.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</si>
  <si>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2014., ЗП14 број 205 25.07.2014.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</si>
</sst>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D_i_n_._-;\-* #,##0.00\ _D_i_n_._-;_-* &quot;-&quot;??\ _D_i_n_.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238"/>
    </font>
    <font>
      <sz val="10"/>
      <name val="Calibri"/>
      <family val="2"/>
      <scheme val="minor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3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1" applyFont="1" applyBorder="1"/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10" fillId="0" borderId="18" xfId="2" applyFont="1" applyFill="1" applyBorder="1" applyAlignment="1" applyProtection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90" wrapText="1"/>
    </xf>
    <xf numFmtId="3" fontId="10" fillId="0" borderId="26" xfId="2" applyNumberFormat="1" applyFont="1" applyFill="1" applyBorder="1" applyAlignment="1" applyProtection="1">
      <alignment horizontal="right" vertical="center"/>
    </xf>
    <xf numFmtId="3" fontId="10" fillId="0" borderId="22" xfId="2" applyNumberFormat="1" applyFont="1" applyFill="1" applyBorder="1" applyAlignment="1" applyProtection="1">
      <alignment horizontal="right" vertical="center"/>
    </xf>
    <xf numFmtId="164" fontId="10" fillId="0" borderId="23" xfId="2" applyNumberFormat="1" applyFont="1" applyFill="1" applyBorder="1" applyAlignment="1" applyProtection="1">
      <alignment horizontal="right" vertical="center"/>
    </xf>
    <xf numFmtId="9" fontId="13" fillId="0" borderId="21" xfId="1" applyNumberFormat="1" applyFont="1" applyFill="1" applyBorder="1" applyAlignment="1" applyProtection="1">
      <alignment horizontal="right" vertical="center"/>
    </xf>
    <xf numFmtId="3" fontId="10" fillId="0" borderId="22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4" fillId="0" borderId="0" xfId="1" applyFont="1" applyBorder="1" applyAlignment="1">
      <alignment horizontal="left"/>
    </xf>
    <xf numFmtId="3" fontId="10" fillId="0" borderId="25" xfId="2" applyNumberFormat="1" applyFont="1" applyFill="1" applyBorder="1" applyAlignment="1" applyProtection="1">
      <alignment horizontal="right" vertical="center"/>
    </xf>
    <xf numFmtId="164" fontId="13" fillId="0" borderId="23" xfId="1" applyNumberFormat="1" applyFont="1" applyFill="1" applyBorder="1" applyAlignment="1" applyProtection="1">
      <alignment horizontal="right" vertical="center"/>
    </xf>
    <xf numFmtId="3" fontId="10" fillId="0" borderId="27" xfId="1" applyNumberFormat="1" applyFont="1" applyFill="1" applyBorder="1" applyAlignment="1" applyProtection="1">
      <alignment horizontal="right"/>
    </xf>
    <xf numFmtId="0" fontId="15" fillId="0" borderId="2" xfId="2" applyFont="1" applyFill="1" applyBorder="1" applyAlignment="1" applyProtection="1">
      <alignment horizontal="center"/>
    </xf>
    <xf numFmtId="0" fontId="15" fillId="0" borderId="28" xfId="4" applyFont="1" applyFill="1" applyBorder="1" applyAlignment="1">
      <alignment horizontal="center"/>
    </xf>
    <xf numFmtId="0" fontId="17" fillId="0" borderId="0" xfId="1" applyFont="1" applyBorder="1" applyAlignment="1">
      <alignment horizontal="left"/>
    </xf>
    <xf numFmtId="0" fontId="15" fillId="0" borderId="8" xfId="2" applyFont="1" applyFill="1" applyBorder="1" applyAlignment="1" applyProtection="1">
      <alignment horizontal="center"/>
    </xf>
    <xf numFmtId="0" fontId="15" fillId="0" borderId="31" xfId="4" applyFont="1" applyFill="1" applyBorder="1" applyAlignment="1">
      <alignment horizontal="center"/>
    </xf>
    <xf numFmtId="0" fontId="10" fillId="0" borderId="8" xfId="2" applyFont="1" applyFill="1" applyBorder="1" applyAlignment="1" applyProtection="1">
      <alignment horizontal="center"/>
    </xf>
    <xf numFmtId="0" fontId="10" fillId="0" borderId="31" xfId="4" applyFont="1" applyFill="1" applyBorder="1" applyAlignment="1">
      <alignment horizontal="center"/>
    </xf>
    <xf numFmtId="0" fontId="2" fillId="0" borderId="0" xfId="1" applyFont="1" applyBorder="1"/>
    <xf numFmtId="0" fontId="15" fillId="0" borderId="33" xfId="4" applyFont="1" applyFill="1" applyBorder="1" applyAlignment="1">
      <alignment horizontal="center"/>
    </xf>
    <xf numFmtId="0" fontId="15" fillId="0" borderId="28" xfId="4" applyFont="1" applyFill="1" applyBorder="1" applyAlignment="1">
      <alignment horizontal="left" indent="2"/>
    </xf>
    <xf numFmtId="3" fontId="15" fillId="0" borderId="4" xfId="4" applyNumberFormat="1" applyFont="1" applyFill="1" applyBorder="1" applyAlignment="1">
      <alignment horizontal="right" vertical="center"/>
    </xf>
    <xf numFmtId="3" fontId="15" fillId="0" borderId="36" xfId="2" applyNumberFormat="1" applyFont="1" applyFill="1" applyBorder="1" applyAlignment="1" applyProtection="1">
      <alignment horizontal="right" vertical="center"/>
    </xf>
    <xf numFmtId="164" fontId="15" fillId="0" borderId="2" xfId="2" applyNumberFormat="1" applyFont="1" applyFill="1" applyBorder="1" applyAlignment="1" applyProtection="1">
      <alignment horizontal="right" vertical="center"/>
    </xf>
    <xf numFmtId="164" fontId="12" fillId="0" borderId="2" xfId="1" applyNumberFormat="1" applyFont="1" applyFill="1" applyBorder="1" applyAlignment="1" applyProtection="1">
      <alignment horizontal="right" vertical="center"/>
    </xf>
    <xf numFmtId="3" fontId="15" fillId="0" borderId="36" xfId="1" applyNumberFormat="1" applyFont="1" applyFill="1" applyBorder="1" applyAlignment="1" applyProtection="1">
      <alignment horizontal="right"/>
    </xf>
    <xf numFmtId="0" fontId="15" fillId="0" borderId="29" xfId="2" applyFont="1" applyFill="1" applyBorder="1" applyAlignment="1" applyProtection="1">
      <alignment horizontal="center"/>
    </xf>
    <xf numFmtId="0" fontId="10" fillId="0" borderId="37" xfId="4" applyFont="1" applyFill="1" applyBorder="1" applyAlignment="1">
      <alignment horizontal="center"/>
    </xf>
    <xf numFmtId="0" fontId="15" fillId="0" borderId="37" xfId="4" applyFont="1" applyFill="1" applyBorder="1" applyAlignment="1">
      <alignment horizontal="left" indent="2"/>
    </xf>
    <xf numFmtId="3" fontId="15" fillId="0" borderId="38" xfId="4" applyNumberFormat="1" applyFont="1" applyFill="1" applyBorder="1" applyAlignment="1">
      <alignment horizontal="right" vertical="center"/>
    </xf>
    <xf numFmtId="3" fontId="15" fillId="0" borderId="30" xfId="2" applyNumberFormat="1" applyFont="1" applyFill="1" applyBorder="1" applyAlignment="1" applyProtection="1">
      <alignment horizontal="right" vertical="center"/>
    </xf>
    <xf numFmtId="164" fontId="15" fillId="0" borderId="29" xfId="2" applyNumberFormat="1" applyFont="1" applyFill="1" applyBorder="1" applyAlignment="1" applyProtection="1">
      <alignment horizontal="right" vertical="center"/>
    </xf>
    <xf numFmtId="164" fontId="12" fillId="0" borderId="29" xfId="1" applyNumberFormat="1" applyFont="1" applyFill="1" applyBorder="1" applyAlignment="1" applyProtection="1">
      <alignment horizontal="right" vertical="center"/>
    </xf>
    <xf numFmtId="3" fontId="15" fillId="0" borderId="30" xfId="1" applyNumberFormat="1" applyFont="1" applyFill="1" applyBorder="1" applyAlignment="1" applyProtection="1">
      <alignment horizontal="right"/>
    </xf>
    <xf numFmtId="0" fontId="15" fillId="0" borderId="37" xfId="4" applyFont="1" applyFill="1" applyBorder="1" applyAlignment="1">
      <alignment horizontal="center"/>
    </xf>
    <xf numFmtId="0" fontId="15" fillId="0" borderId="31" xfId="4" applyFont="1" applyFill="1" applyBorder="1" applyAlignment="1">
      <alignment horizontal="left" indent="2"/>
    </xf>
    <xf numFmtId="3" fontId="15" fillId="0" borderId="10" xfId="4" applyNumberFormat="1" applyFont="1" applyFill="1" applyBorder="1" applyAlignment="1">
      <alignment horizontal="right" vertical="center"/>
    </xf>
    <xf numFmtId="3" fontId="15" fillId="0" borderId="32" xfId="2" applyNumberFormat="1" applyFont="1" applyFill="1" applyBorder="1" applyAlignment="1" applyProtection="1">
      <alignment horizontal="right" vertical="center"/>
    </xf>
    <xf numFmtId="164" fontId="15" fillId="0" borderId="8" xfId="2" applyNumberFormat="1" applyFont="1" applyFill="1" applyBorder="1" applyAlignment="1" applyProtection="1">
      <alignment horizontal="right" vertical="center"/>
    </xf>
    <xf numFmtId="164" fontId="12" fillId="0" borderId="8" xfId="1" applyNumberFormat="1" applyFont="1" applyFill="1" applyBorder="1" applyAlignment="1" applyProtection="1">
      <alignment horizontal="right" vertical="center"/>
    </xf>
    <xf numFmtId="3" fontId="15" fillId="0" borderId="32" xfId="1" applyNumberFormat="1" applyFont="1" applyFill="1" applyBorder="1" applyAlignment="1" applyProtection="1">
      <alignment horizontal="right"/>
    </xf>
    <xf numFmtId="0" fontId="3" fillId="0" borderId="0" xfId="1" applyFont="1" applyFill="1" applyBorder="1"/>
    <xf numFmtId="0" fontId="15" fillId="0" borderId="19" xfId="2" applyFont="1" applyFill="1" applyBorder="1" applyAlignment="1" applyProtection="1">
      <alignment horizontal="center"/>
    </xf>
    <xf numFmtId="0" fontId="15" fillId="0" borderId="39" xfId="4" applyFont="1" applyFill="1" applyBorder="1" applyAlignment="1">
      <alignment horizontal="center"/>
    </xf>
    <xf numFmtId="0" fontId="15" fillId="0" borderId="39" xfId="4" applyFont="1" applyFill="1" applyBorder="1" applyAlignment="1">
      <alignment horizontal="left" indent="2"/>
    </xf>
    <xf numFmtId="3" fontId="15" fillId="0" borderId="18" xfId="4" applyNumberFormat="1" applyFont="1" applyFill="1" applyBorder="1" applyAlignment="1">
      <alignment horizontal="right" vertical="center"/>
    </xf>
    <xf numFmtId="3" fontId="15" fillId="0" borderId="20" xfId="2" applyNumberFormat="1" applyFont="1" applyFill="1" applyBorder="1" applyAlignment="1" applyProtection="1">
      <alignment horizontal="right" vertical="center"/>
    </xf>
    <xf numFmtId="164" fontId="15" fillId="0" borderId="19" xfId="2" applyNumberFormat="1" applyFont="1" applyFill="1" applyBorder="1" applyAlignment="1" applyProtection="1">
      <alignment horizontal="right" vertical="center"/>
    </xf>
    <xf numFmtId="164" fontId="12" fillId="0" borderId="19" xfId="1" applyNumberFormat="1" applyFont="1" applyFill="1" applyBorder="1" applyAlignment="1" applyProtection="1">
      <alignment horizontal="right" vertical="center"/>
    </xf>
    <xf numFmtId="3" fontId="15" fillId="0" borderId="20" xfId="1" applyNumberFormat="1" applyFont="1" applyFill="1" applyBorder="1" applyAlignment="1" applyProtection="1">
      <alignment horizontal="right"/>
    </xf>
    <xf numFmtId="0" fontId="18" fillId="0" borderId="0" xfId="1" applyFont="1"/>
    <xf numFmtId="0" fontId="3" fillId="0" borderId="0" xfId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18" fillId="0" borderId="23" xfId="2" applyFont="1" applyBorder="1" applyAlignment="1" applyProtection="1">
      <alignment horizontal="center" vertical="center" wrapText="1"/>
    </xf>
    <xf numFmtId="0" fontId="18" fillId="0" borderId="24" xfId="2" applyFont="1" applyBorder="1" applyAlignment="1" applyProtection="1">
      <alignment horizontal="center" vertical="center" wrapText="1"/>
    </xf>
    <xf numFmtId="0" fontId="18" fillId="0" borderId="25" xfId="1" applyFont="1" applyBorder="1" applyAlignment="1">
      <alignment horizontal="center" vertical="center"/>
    </xf>
    <xf numFmtId="0" fontId="18" fillId="0" borderId="21" xfId="2" applyFont="1" applyBorder="1" applyAlignment="1" applyProtection="1">
      <alignment horizontal="center" vertical="center" wrapText="1"/>
    </xf>
    <xf numFmtId="0" fontId="22" fillId="0" borderId="26" xfId="2" applyFont="1" applyFill="1" applyBorder="1" applyAlignment="1" applyProtection="1">
      <alignment horizontal="center" vertical="center" wrapText="1"/>
    </xf>
    <xf numFmtId="0" fontId="22" fillId="0" borderId="23" xfId="2" applyFont="1" applyFill="1" applyBorder="1" applyAlignment="1" applyProtection="1">
      <alignment horizontal="center" vertical="center" wrapText="1"/>
    </xf>
    <xf numFmtId="0" fontId="22" fillId="0" borderId="27" xfId="2" applyFont="1" applyFill="1" applyBorder="1" applyAlignment="1" applyProtection="1">
      <alignment horizontal="center" vertical="center" wrapText="1"/>
    </xf>
    <xf numFmtId="0" fontId="18" fillId="0" borderId="23" xfId="2" applyFont="1" applyFill="1" applyBorder="1" applyAlignment="1" applyProtection="1">
      <alignment horizontal="center" vertical="center" wrapText="1"/>
    </xf>
    <xf numFmtId="0" fontId="18" fillId="0" borderId="22" xfId="2" applyFont="1" applyFill="1" applyBorder="1" applyAlignment="1" applyProtection="1">
      <alignment horizontal="center" vertical="center" wrapText="1"/>
    </xf>
    <xf numFmtId="0" fontId="18" fillId="0" borderId="0" xfId="1" applyFont="1" applyBorder="1"/>
    <xf numFmtId="0" fontId="7" fillId="0" borderId="15" xfId="3" applyFont="1" applyFill="1" applyBorder="1" applyAlignment="1" applyProtection="1">
      <alignment horizontal="center" vertical="center" textRotation="90" wrapText="1"/>
    </xf>
    <xf numFmtId="0" fontId="7" fillId="0" borderId="22" xfId="3" applyFont="1" applyFill="1" applyBorder="1" applyAlignment="1" applyProtection="1">
      <alignment horizontal="center" vertical="center" textRotation="90" wrapText="1"/>
    </xf>
    <xf numFmtId="0" fontId="10" fillId="0" borderId="23" xfId="2" applyFont="1" applyFill="1" applyBorder="1" applyAlignment="1" applyProtection="1">
      <alignment horizontal="center"/>
    </xf>
    <xf numFmtId="0" fontId="10" fillId="0" borderId="24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2" xfId="2" applyFont="1" applyBorder="1" applyAlignment="1" applyProtection="1">
      <alignment horizontal="center" vertical="center" textRotation="90" wrapText="1"/>
    </xf>
    <xf numFmtId="0" fontId="5" fillId="0" borderId="8" xfId="2" applyFont="1" applyBorder="1" applyAlignment="1" applyProtection="1">
      <alignment horizontal="center" vertical="center" textRotation="90" wrapText="1"/>
    </xf>
    <xf numFmtId="0" fontId="5" fillId="0" borderId="16" xfId="2" applyFont="1" applyBorder="1" applyAlignment="1" applyProtection="1">
      <alignment horizontal="center" vertical="center" textRotation="90" wrapText="1"/>
    </xf>
    <xf numFmtId="0" fontId="5" fillId="0" borderId="3" xfId="2" applyFont="1" applyBorder="1" applyAlignment="1" applyProtection="1">
      <alignment horizontal="center" vertical="center" textRotation="90" wrapText="1"/>
    </xf>
    <xf numFmtId="0" fontId="5" fillId="0" borderId="9" xfId="2" applyFont="1" applyBorder="1" applyAlignment="1" applyProtection="1">
      <alignment horizontal="center" vertical="center" textRotation="90" wrapText="1"/>
    </xf>
    <xf numFmtId="0" fontId="5" fillId="0" borderId="17" xfId="2" applyFont="1" applyBorder="1" applyAlignment="1" applyProtection="1">
      <alignment horizontal="center" vertical="center" textRotation="90" wrapText="1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7" xfId="3" applyFont="1" applyFill="1" applyBorder="1" applyAlignment="1" applyProtection="1">
      <alignment horizontal="center" vertical="center" textRotation="90" wrapText="1"/>
    </xf>
    <xf numFmtId="0" fontId="6" fillId="0" borderId="14" xfId="2" applyFont="1" applyFill="1" applyBorder="1" applyAlignment="1" applyProtection="1">
      <alignment horizontal="center" vertical="center" textRotation="90" wrapText="1"/>
    </xf>
    <xf numFmtId="0" fontId="6" fillId="0" borderId="21" xfId="2" applyFont="1" applyFill="1" applyBorder="1" applyAlignment="1" applyProtection="1">
      <alignment horizontal="center" vertical="center" textRotation="90" wrapText="1"/>
    </xf>
    <xf numFmtId="3" fontId="15" fillId="0" borderId="15" xfId="2" applyNumberFormat="1" applyFont="1" applyFill="1" applyBorder="1" applyAlignment="1" applyProtection="1">
      <alignment horizontal="right" vertical="center"/>
    </xf>
    <xf numFmtId="164" fontId="15" fillId="0" borderId="14" xfId="2" applyNumberFormat="1" applyFont="1" applyFill="1" applyBorder="1" applyAlignment="1" applyProtection="1">
      <alignment horizontal="right" vertical="center"/>
    </xf>
    <xf numFmtId="0" fontId="15" fillId="0" borderId="16" xfId="2" applyFont="1" applyFill="1" applyBorder="1" applyAlignment="1" applyProtection="1">
      <alignment horizontal="center"/>
    </xf>
    <xf numFmtId="0" fontId="15" fillId="0" borderId="33" xfId="4" applyFont="1" applyFill="1" applyBorder="1" applyAlignment="1">
      <alignment horizontal="left" indent="2"/>
    </xf>
    <xf numFmtId="3" fontId="15" fillId="0" borderId="34" xfId="4" applyNumberFormat="1" applyFont="1" applyFill="1" applyBorder="1" applyAlignment="1">
      <alignment horizontal="right" vertical="center"/>
    </xf>
    <xf numFmtId="3" fontId="15" fillId="0" borderId="35" xfId="2" applyNumberFormat="1" applyFont="1" applyFill="1" applyBorder="1" applyAlignment="1" applyProtection="1">
      <alignment horizontal="right" vertical="center"/>
    </xf>
    <xf numFmtId="164" fontId="15" fillId="0" borderId="16" xfId="2" applyNumberFormat="1" applyFont="1" applyFill="1" applyBorder="1" applyAlignment="1" applyProtection="1">
      <alignment horizontal="right" vertical="center"/>
    </xf>
    <xf numFmtId="164" fontId="12" fillId="0" borderId="16" xfId="1" applyNumberFormat="1" applyFont="1" applyFill="1" applyBorder="1" applyAlignment="1" applyProtection="1">
      <alignment horizontal="right" vertical="center"/>
    </xf>
    <xf numFmtId="3" fontId="15" fillId="0" borderId="35" xfId="1" applyNumberFormat="1" applyFont="1" applyFill="1" applyBorder="1" applyAlignment="1" applyProtection="1">
      <alignment horizontal="right"/>
    </xf>
  </cellXfs>
  <cellStyles count="23">
    <cellStyle name="Comma 2" xfId="5"/>
    <cellStyle name="Comma 3" xfId="6"/>
    <cellStyle name="Comma 3 2" xfId="7"/>
    <cellStyle name="Comma 4" xfId="8"/>
    <cellStyle name="Normal" xfId="0" builtinId="0"/>
    <cellStyle name="Normal 2" xfId="1"/>
    <cellStyle name="Normal 2 2" xfId="4"/>
    <cellStyle name="Normal 2 2 2" xfId="2"/>
    <cellStyle name="Normal 2 2 2 2" xfId="3"/>
    <cellStyle name="Normal 2 2 2_tabele za informaciju" xfId="9"/>
    <cellStyle name="Normal 2 2_tabele za informaciju" xfId="10"/>
    <cellStyle name="Normal 3" xfId="11"/>
    <cellStyle name="Normal 3 2" xfId="12"/>
    <cellStyle name="Normal 4" xfId="13"/>
    <cellStyle name="Normal 4 2" xfId="14"/>
    <cellStyle name="Normal 5" xfId="15"/>
    <cellStyle name="Normal 6" xfId="16"/>
    <cellStyle name="Normal 6 2" xfId="17"/>
    <cellStyle name="Normal 7" xfId="18"/>
    <cellStyle name="Normal 8" xfId="19"/>
    <cellStyle name="Percent 2" xfId="20"/>
    <cellStyle name="Percent 3" xfId="21"/>
    <cellStyle name="Percent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M55"/>
  <sheetViews>
    <sheetView tabSelected="1" workbookViewId="0">
      <selection activeCell="I9" sqref="I9"/>
    </sheetView>
  </sheetViews>
  <sheetFormatPr defaultColWidth="9.140625" defaultRowHeight="15" x14ac:dyDescent="0.25"/>
  <cols>
    <col min="1" max="1" width="4.5703125" style="1" customWidth="1"/>
    <col min="2" max="2" width="5" style="1" customWidth="1"/>
    <col min="3" max="3" width="31" style="1" customWidth="1"/>
    <col min="4" max="4" width="11.85546875" style="1" customWidth="1"/>
    <col min="5" max="5" width="10" style="1" customWidth="1"/>
    <col min="6" max="6" width="9.85546875" style="1" customWidth="1"/>
    <col min="7" max="7" width="9.42578125" style="1" customWidth="1"/>
    <col min="8" max="8" width="10" style="1" customWidth="1"/>
    <col min="9" max="9" width="9.140625" style="61" customWidth="1"/>
    <col min="10" max="10" width="7.7109375" style="1" customWidth="1"/>
    <col min="11" max="11" width="9.140625" style="1"/>
    <col min="12" max="12" width="5.85546875" style="1" customWidth="1"/>
    <col min="13" max="13" width="7" style="1" customWidth="1"/>
    <col min="14" max="16384" width="9.140625" style="1"/>
  </cols>
  <sheetData>
    <row r="1" spans="1:13" ht="39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M1" s="1">
        <v>102.3</v>
      </c>
    </row>
    <row r="2" spans="1:13" ht="12.75" customHeight="1" thickBot="1" x14ac:dyDescent="0.3">
      <c r="A2" s="78" t="s">
        <v>1</v>
      </c>
      <c r="B2" s="78"/>
      <c r="C2" s="2"/>
      <c r="D2" s="3"/>
      <c r="E2" s="3"/>
      <c r="F2" s="3"/>
      <c r="G2" s="3"/>
      <c r="H2" s="3"/>
      <c r="I2" s="3"/>
      <c r="J2" s="3"/>
    </row>
    <row r="3" spans="1:13" ht="15" customHeight="1" thickTop="1" thickBot="1" x14ac:dyDescent="0.3">
      <c r="A3" s="79" t="s">
        <v>2</v>
      </c>
      <c r="B3" s="82" t="s">
        <v>3</v>
      </c>
      <c r="C3" s="85" t="s">
        <v>4</v>
      </c>
      <c r="D3" s="88" t="s">
        <v>5</v>
      </c>
      <c r="E3" s="89"/>
      <c r="F3" s="89"/>
      <c r="G3" s="89"/>
      <c r="H3" s="89"/>
      <c r="I3" s="89"/>
      <c r="J3" s="90"/>
    </row>
    <row r="4" spans="1:13" ht="15" customHeight="1" thickTop="1" x14ac:dyDescent="0.25">
      <c r="A4" s="80"/>
      <c r="B4" s="83"/>
      <c r="C4" s="86"/>
      <c r="D4" s="91" t="s">
        <v>6</v>
      </c>
      <c r="E4" s="92"/>
      <c r="F4" s="93"/>
      <c r="G4" s="94" t="s">
        <v>7</v>
      </c>
      <c r="H4" s="94" t="s">
        <v>8</v>
      </c>
      <c r="I4" s="96" t="s">
        <v>9</v>
      </c>
      <c r="J4" s="72" t="s">
        <v>10</v>
      </c>
    </row>
    <row r="5" spans="1:13" ht="63" customHeight="1" thickBot="1" x14ac:dyDescent="0.3">
      <c r="A5" s="81"/>
      <c r="B5" s="84"/>
      <c r="C5" s="87"/>
      <c r="D5" s="4" t="s">
        <v>11</v>
      </c>
      <c r="E5" s="5" t="s">
        <v>12</v>
      </c>
      <c r="F5" s="6" t="s">
        <v>13</v>
      </c>
      <c r="G5" s="95"/>
      <c r="H5" s="95"/>
      <c r="I5" s="97"/>
      <c r="J5" s="73"/>
    </row>
    <row r="6" spans="1:13" s="71" customFormat="1" ht="13.5" customHeight="1" thickTop="1" thickBot="1" x14ac:dyDescent="0.25">
      <c r="A6" s="62">
        <v>1</v>
      </c>
      <c r="B6" s="63">
        <v>2</v>
      </c>
      <c r="C6" s="64">
        <v>3</v>
      </c>
      <c r="D6" s="65">
        <v>4</v>
      </c>
      <c r="E6" s="66">
        <v>5</v>
      </c>
      <c r="F6" s="66">
        <v>6</v>
      </c>
      <c r="G6" s="67">
        <v>7</v>
      </c>
      <c r="H6" s="68">
        <v>8</v>
      </c>
      <c r="I6" s="69">
        <v>9</v>
      </c>
      <c r="J6" s="70">
        <v>10</v>
      </c>
    </row>
    <row r="7" spans="1:13" s="12" customFormat="1" ht="16.5" thickTop="1" thickBot="1" x14ac:dyDescent="0.3">
      <c r="A7" s="74" t="s">
        <v>14</v>
      </c>
      <c r="B7" s="75"/>
      <c r="C7" s="76"/>
      <c r="D7" s="7">
        <v>42817</v>
      </c>
      <c r="E7" s="7">
        <v>43415</v>
      </c>
      <c r="F7" s="8">
        <f t="shared" ref="F7:F53" si="0">E7-D7</f>
        <v>598</v>
      </c>
      <c r="G7" s="9">
        <f t="shared" ref="G7:G53" si="1">E7/D7-100%</f>
        <v>1.3966415208912286E-2</v>
      </c>
      <c r="H7" s="9">
        <f t="shared" ref="H7:H53" si="2">E7/D7*100/$M$1-100%</f>
        <v>-8.8304836667524311E-3</v>
      </c>
      <c r="I7" s="10"/>
      <c r="J7" s="11"/>
      <c r="M7" s="13"/>
    </row>
    <row r="8" spans="1:13" s="12" customFormat="1" ht="16.5" thickTop="1" thickBot="1" x14ac:dyDescent="0.3">
      <c r="A8" s="74" t="s">
        <v>15</v>
      </c>
      <c r="B8" s="75"/>
      <c r="C8" s="76"/>
      <c r="D8" s="14">
        <v>41735</v>
      </c>
      <c r="E8" s="14">
        <v>41627</v>
      </c>
      <c r="F8" s="8">
        <f t="shared" si="0"/>
        <v>-108</v>
      </c>
      <c r="G8" s="9">
        <f t="shared" si="1"/>
        <v>-2.5877560800287025E-3</v>
      </c>
      <c r="H8" s="9">
        <f t="shared" si="2"/>
        <v>-2.501246928644052E-2</v>
      </c>
      <c r="I8" s="15">
        <f t="shared" ref="I8:I53" si="3">+E8/$E$7-100%</f>
        <v>-4.1183922607393786E-2</v>
      </c>
      <c r="J8" s="16">
        <f t="shared" ref="J8:J53" si="4">+E8-$E$7</f>
        <v>-1788</v>
      </c>
      <c r="M8" s="13"/>
    </row>
    <row r="9" spans="1:13" ht="15.75" thickTop="1" x14ac:dyDescent="0.25">
      <c r="A9" s="17">
        <v>1</v>
      </c>
      <c r="B9" s="18" t="s">
        <v>16</v>
      </c>
      <c r="C9" s="26" t="s">
        <v>17</v>
      </c>
      <c r="D9" s="27">
        <v>51972</v>
      </c>
      <c r="E9" s="27">
        <v>51807</v>
      </c>
      <c r="F9" s="98">
        <f t="shared" si="0"/>
        <v>-165</v>
      </c>
      <c r="G9" s="99">
        <f t="shared" si="1"/>
        <v>-3.1747864234588086E-3</v>
      </c>
      <c r="H9" s="99">
        <f t="shared" si="2"/>
        <v>-2.5586301489206931E-2</v>
      </c>
      <c r="I9" s="38">
        <f t="shared" si="3"/>
        <v>0.19329724749510535</v>
      </c>
      <c r="J9" s="39">
        <f t="shared" si="4"/>
        <v>8392</v>
      </c>
      <c r="M9" s="19"/>
    </row>
    <row r="10" spans="1:13" x14ac:dyDescent="0.25">
      <c r="A10" s="20">
        <v>2</v>
      </c>
      <c r="B10" s="21" t="s">
        <v>16</v>
      </c>
      <c r="C10" s="41" t="s">
        <v>18</v>
      </c>
      <c r="D10" s="42">
        <v>47222</v>
      </c>
      <c r="E10" s="42">
        <v>50467</v>
      </c>
      <c r="F10" s="43">
        <f t="shared" si="0"/>
        <v>3245</v>
      </c>
      <c r="G10" s="44">
        <f t="shared" si="1"/>
        <v>6.8717970437508047E-2</v>
      </c>
      <c r="H10" s="44">
        <f t="shared" si="2"/>
        <v>4.4690098179382298E-2</v>
      </c>
      <c r="I10" s="45">
        <f t="shared" si="3"/>
        <v>0.16243233905332266</v>
      </c>
      <c r="J10" s="46">
        <f t="shared" si="4"/>
        <v>7052</v>
      </c>
      <c r="M10" s="19"/>
    </row>
    <row r="11" spans="1:13" x14ac:dyDescent="0.25">
      <c r="A11" s="20">
        <v>3</v>
      </c>
      <c r="B11" s="21" t="s">
        <v>16</v>
      </c>
      <c r="C11" s="41" t="s">
        <v>19</v>
      </c>
      <c r="D11" s="42">
        <v>50312</v>
      </c>
      <c r="E11" s="42">
        <v>49670</v>
      </c>
      <c r="F11" s="43">
        <f t="shared" si="0"/>
        <v>-642</v>
      </c>
      <c r="G11" s="44">
        <f t="shared" si="1"/>
        <v>-1.2760375258387691E-2</v>
      </c>
      <c r="H11" s="44">
        <f t="shared" si="2"/>
        <v>-3.4956378551698641E-2</v>
      </c>
      <c r="I11" s="45">
        <f t="shared" si="3"/>
        <v>0.14407462858459064</v>
      </c>
      <c r="J11" s="46">
        <f t="shared" si="4"/>
        <v>6255</v>
      </c>
      <c r="M11" s="19"/>
    </row>
    <row r="12" spans="1:13" x14ac:dyDescent="0.25">
      <c r="A12" s="20">
        <v>4</v>
      </c>
      <c r="B12" s="21" t="s">
        <v>16</v>
      </c>
      <c r="C12" s="41" t="s">
        <v>20</v>
      </c>
      <c r="D12" s="42">
        <v>49056</v>
      </c>
      <c r="E12" s="42">
        <v>47906</v>
      </c>
      <c r="F12" s="43">
        <f t="shared" si="0"/>
        <v>-1150</v>
      </c>
      <c r="G12" s="44">
        <f t="shared" si="1"/>
        <v>-2.3442596216568856E-2</v>
      </c>
      <c r="H12" s="44">
        <f t="shared" si="2"/>
        <v>-4.539843227426088E-2</v>
      </c>
      <c r="I12" s="45">
        <f t="shared" si="3"/>
        <v>0.10344351030749732</v>
      </c>
      <c r="J12" s="46">
        <f t="shared" si="4"/>
        <v>4491</v>
      </c>
      <c r="M12" s="19"/>
    </row>
    <row r="13" spans="1:13" x14ac:dyDescent="0.25">
      <c r="A13" s="20">
        <v>5</v>
      </c>
      <c r="B13" s="21" t="s">
        <v>16</v>
      </c>
      <c r="C13" s="41" t="s">
        <v>21</v>
      </c>
      <c r="D13" s="42">
        <v>48455</v>
      </c>
      <c r="E13" s="42">
        <v>47825</v>
      </c>
      <c r="F13" s="43">
        <f t="shared" si="0"/>
        <v>-630</v>
      </c>
      <c r="G13" s="44">
        <f t="shared" si="1"/>
        <v>-1.3001754204932436E-2</v>
      </c>
      <c r="H13" s="44">
        <f t="shared" si="2"/>
        <v>-3.5192330601106936E-2</v>
      </c>
      <c r="I13" s="45">
        <f t="shared" si="3"/>
        <v>0.10157779569273284</v>
      </c>
      <c r="J13" s="46">
        <f t="shared" si="4"/>
        <v>4410</v>
      </c>
      <c r="M13" s="19"/>
    </row>
    <row r="14" spans="1:13" ht="15.75" thickBot="1" x14ac:dyDescent="0.3">
      <c r="A14" s="100">
        <v>6</v>
      </c>
      <c r="B14" s="25" t="s">
        <v>16</v>
      </c>
      <c r="C14" s="101" t="s">
        <v>22</v>
      </c>
      <c r="D14" s="102">
        <v>45784</v>
      </c>
      <c r="E14" s="102">
        <v>46688</v>
      </c>
      <c r="F14" s="103">
        <f t="shared" si="0"/>
        <v>904</v>
      </c>
      <c r="G14" s="104">
        <f t="shared" si="1"/>
        <v>1.974488904420757E-2</v>
      </c>
      <c r="H14" s="104">
        <f t="shared" si="2"/>
        <v>-3.1819266430033188E-3</v>
      </c>
      <c r="I14" s="105">
        <f t="shared" si="3"/>
        <v>7.5388690544742509E-2</v>
      </c>
      <c r="J14" s="106">
        <f t="shared" si="4"/>
        <v>3273</v>
      </c>
      <c r="M14" s="19"/>
    </row>
    <row r="15" spans="1:13" ht="15.75" thickTop="1" x14ac:dyDescent="0.25">
      <c r="A15" s="17">
        <v>7</v>
      </c>
      <c r="B15" s="18" t="s">
        <v>16</v>
      </c>
      <c r="C15" s="26" t="s">
        <v>23</v>
      </c>
      <c r="D15" s="27">
        <v>42910</v>
      </c>
      <c r="E15" s="27">
        <v>41773</v>
      </c>
      <c r="F15" s="28">
        <f t="shared" si="0"/>
        <v>-1137</v>
      </c>
      <c r="G15" s="29">
        <f t="shared" si="1"/>
        <v>-2.6497319972034528E-2</v>
      </c>
      <c r="H15" s="29">
        <f t="shared" si="2"/>
        <v>-4.8384477001011228E-2</v>
      </c>
      <c r="I15" s="30">
        <f t="shared" si="3"/>
        <v>-3.7821029598065214E-2</v>
      </c>
      <c r="J15" s="31">
        <f t="shared" si="4"/>
        <v>-1642</v>
      </c>
      <c r="M15" s="13"/>
    </row>
    <row r="16" spans="1:13" s="24" customFormat="1" x14ac:dyDescent="0.25">
      <c r="A16" s="32">
        <v>8</v>
      </c>
      <c r="B16" s="33" t="s">
        <v>16</v>
      </c>
      <c r="C16" s="34" t="s">
        <v>24</v>
      </c>
      <c r="D16" s="35">
        <v>42278</v>
      </c>
      <c r="E16" s="35">
        <v>40784</v>
      </c>
      <c r="F16" s="36">
        <f t="shared" si="0"/>
        <v>-1494</v>
      </c>
      <c r="G16" s="37">
        <f t="shared" si="1"/>
        <v>-3.5337527792232315E-2</v>
      </c>
      <c r="H16" s="37">
        <f t="shared" si="2"/>
        <v>-5.7025931370706107E-2</v>
      </c>
      <c r="I16" s="38">
        <f t="shared" si="3"/>
        <v>-6.0601174709201899E-2</v>
      </c>
      <c r="J16" s="39">
        <f t="shared" si="4"/>
        <v>-2631</v>
      </c>
      <c r="M16" s="13"/>
    </row>
    <row r="17" spans="1:13" s="24" customFormat="1" x14ac:dyDescent="0.25">
      <c r="A17" s="32">
        <v>9</v>
      </c>
      <c r="B17" s="40" t="s">
        <v>25</v>
      </c>
      <c r="C17" s="34" t="s">
        <v>26</v>
      </c>
      <c r="D17" s="35">
        <v>43759</v>
      </c>
      <c r="E17" s="35">
        <v>40731</v>
      </c>
      <c r="F17" s="36">
        <f t="shared" si="0"/>
        <v>-3028</v>
      </c>
      <c r="G17" s="37">
        <f t="shared" si="1"/>
        <v>-6.9197193720148986E-2</v>
      </c>
      <c r="H17" s="37">
        <f t="shared" si="2"/>
        <v>-9.0124334037291254E-2</v>
      </c>
      <c r="I17" s="38">
        <f t="shared" si="3"/>
        <v>-6.1821950938615644E-2</v>
      </c>
      <c r="J17" s="39">
        <f t="shared" si="4"/>
        <v>-2684</v>
      </c>
      <c r="K17" s="1"/>
      <c r="L17" s="1"/>
      <c r="M17" s="13"/>
    </row>
    <row r="18" spans="1:13" s="24" customFormat="1" x14ac:dyDescent="0.25">
      <c r="A18" s="20">
        <v>10</v>
      </c>
      <c r="B18" s="23" t="s">
        <v>25</v>
      </c>
      <c r="C18" s="41" t="s">
        <v>27</v>
      </c>
      <c r="D18" s="42">
        <v>38904</v>
      </c>
      <c r="E18" s="42">
        <v>40055</v>
      </c>
      <c r="F18" s="43">
        <f t="shared" si="0"/>
        <v>1151</v>
      </c>
      <c r="G18" s="44">
        <f t="shared" si="1"/>
        <v>2.9585646720131642E-2</v>
      </c>
      <c r="H18" s="44">
        <f t="shared" si="2"/>
        <v>6.4375823266193954E-3</v>
      </c>
      <c r="I18" s="45">
        <f t="shared" si="3"/>
        <v>-7.7392606242082218E-2</v>
      </c>
      <c r="J18" s="46">
        <f t="shared" si="4"/>
        <v>-3360</v>
      </c>
      <c r="M18" s="13"/>
    </row>
    <row r="19" spans="1:13" s="24" customFormat="1" x14ac:dyDescent="0.25">
      <c r="A19" s="20">
        <v>11</v>
      </c>
      <c r="B19" s="23" t="s">
        <v>16</v>
      </c>
      <c r="C19" s="41" t="s">
        <v>28</v>
      </c>
      <c r="D19" s="42">
        <v>38121</v>
      </c>
      <c r="E19" s="42">
        <v>39968</v>
      </c>
      <c r="F19" s="43">
        <f t="shared" si="0"/>
        <v>1847</v>
      </c>
      <c r="G19" s="44">
        <f t="shared" si="1"/>
        <v>4.8450985021379234E-2</v>
      </c>
      <c r="H19" s="44">
        <f t="shared" si="2"/>
        <v>2.4878773236929996E-2</v>
      </c>
      <c r="I19" s="45">
        <f t="shared" si="3"/>
        <v>-7.9396521939421816E-2</v>
      </c>
      <c r="J19" s="46">
        <f t="shared" si="4"/>
        <v>-3447</v>
      </c>
      <c r="M19" s="13"/>
    </row>
    <row r="20" spans="1:13" s="24" customFormat="1" x14ac:dyDescent="0.25">
      <c r="A20" s="20">
        <v>12</v>
      </c>
      <c r="B20" s="21" t="s">
        <v>29</v>
      </c>
      <c r="C20" s="41" t="s">
        <v>30</v>
      </c>
      <c r="D20" s="42">
        <v>39567</v>
      </c>
      <c r="E20" s="42">
        <v>39242</v>
      </c>
      <c r="F20" s="43">
        <f t="shared" si="0"/>
        <v>-325</v>
      </c>
      <c r="G20" s="44">
        <f t="shared" si="1"/>
        <v>-8.2139156367679877E-3</v>
      </c>
      <c r="H20" s="44">
        <f t="shared" si="2"/>
        <v>-3.0512136497329423E-2</v>
      </c>
      <c r="I20" s="45">
        <f t="shared" si="3"/>
        <v>-9.6118852931014631E-2</v>
      </c>
      <c r="J20" s="46">
        <f t="shared" si="4"/>
        <v>-4173</v>
      </c>
      <c r="M20" s="13"/>
    </row>
    <row r="21" spans="1:13" s="24" customFormat="1" x14ac:dyDescent="0.25">
      <c r="A21" s="20">
        <v>13</v>
      </c>
      <c r="B21" s="21" t="s">
        <v>16</v>
      </c>
      <c r="C21" s="41" t="s">
        <v>31</v>
      </c>
      <c r="D21" s="42">
        <v>38509</v>
      </c>
      <c r="E21" s="42">
        <v>38888</v>
      </c>
      <c r="F21" s="43">
        <f t="shared" si="0"/>
        <v>379</v>
      </c>
      <c r="G21" s="44">
        <f t="shared" si="1"/>
        <v>9.8418551507439833E-3</v>
      </c>
      <c r="H21" s="44">
        <f t="shared" si="2"/>
        <v>-1.2862311680602145E-2</v>
      </c>
      <c r="I21" s="45">
        <f t="shared" si="3"/>
        <v>-0.10427271680294825</v>
      </c>
      <c r="J21" s="46">
        <f t="shared" si="4"/>
        <v>-4527</v>
      </c>
      <c r="K21" s="1"/>
      <c r="L21" s="1"/>
      <c r="M21" s="13"/>
    </row>
    <row r="22" spans="1:13" x14ac:dyDescent="0.25">
      <c r="A22" s="20">
        <v>14</v>
      </c>
      <c r="B22" s="21" t="s">
        <v>16</v>
      </c>
      <c r="C22" s="41" t="s">
        <v>32</v>
      </c>
      <c r="D22" s="42">
        <v>37462</v>
      </c>
      <c r="E22" s="42">
        <v>38156</v>
      </c>
      <c r="F22" s="43">
        <f t="shared" si="0"/>
        <v>694</v>
      </c>
      <c r="G22" s="44">
        <f t="shared" si="1"/>
        <v>1.852543911163318E-2</v>
      </c>
      <c r="H22" s="44">
        <f t="shared" si="2"/>
        <v>-4.3739598126751877E-3</v>
      </c>
      <c r="I22" s="45">
        <f t="shared" si="3"/>
        <v>-0.12113324887711618</v>
      </c>
      <c r="J22" s="46">
        <f t="shared" si="4"/>
        <v>-5259</v>
      </c>
      <c r="M22" s="19"/>
    </row>
    <row r="23" spans="1:13" x14ac:dyDescent="0.25">
      <c r="A23" s="20">
        <v>15</v>
      </c>
      <c r="B23" s="21" t="s">
        <v>16</v>
      </c>
      <c r="C23" s="41" t="s">
        <v>33</v>
      </c>
      <c r="D23" s="42">
        <v>30815</v>
      </c>
      <c r="E23" s="42">
        <v>37884</v>
      </c>
      <c r="F23" s="43">
        <f t="shared" si="0"/>
        <v>7069</v>
      </c>
      <c r="G23" s="44">
        <f t="shared" si="1"/>
        <v>0.22940126561739405</v>
      </c>
      <c r="H23" s="44">
        <f t="shared" si="2"/>
        <v>0.20176076795444198</v>
      </c>
      <c r="I23" s="45">
        <f t="shared" si="3"/>
        <v>-0.1273983646205229</v>
      </c>
      <c r="J23" s="46">
        <f t="shared" si="4"/>
        <v>-5531</v>
      </c>
      <c r="M23" s="13"/>
    </row>
    <row r="24" spans="1:13" x14ac:dyDescent="0.25">
      <c r="A24" s="20">
        <v>16</v>
      </c>
      <c r="B24" s="21" t="s">
        <v>29</v>
      </c>
      <c r="C24" s="41" t="s">
        <v>34</v>
      </c>
      <c r="D24" s="42">
        <v>35671</v>
      </c>
      <c r="E24" s="42">
        <v>37532</v>
      </c>
      <c r="F24" s="43">
        <f t="shared" si="0"/>
        <v>1861</v>
      </c>
      <c r="G24" s="44">
        <f t="shared" si="1"/>
        <v>5.217123153261749E-2</v>
      </c>
      <c r="H24" s="44">
        <f t="shared" si="2"/>
        <v>2.8515377842246004E-2</v>
      </c>
      <c r="I24" s="45">
        <f t="shared" si="3"/>
        <v>-0.13550616146493144</v>
      </c>
      <c r="J24" s="46">
        <f t="shared" si="4"/>
        <v>-5883</v>
      </c>
      <c r="M24" s="19"/>
    </row>
    <row r="25" spans="1:13" x14ac:dyDescent="0.25">
      <c r="A25" s="20">
        <v>17</v>
      </c>
      <c r="B25" s="21" t="s">
        <v>29</v>
      </c>
      <c r="C25" s="41" t="s">
        <v>35</v>
      </c>
      <c r="D25" s="42">
        <v>35315</v>
      </c>
      <c r="E25" s="42">
        <v>36923</v>
      </c>
      <c r="F25" s="43">
        <f t="shared" si="0"/>
        <v>1608</v>
      </c>
      <c r="G25" s="44">
        <f t="shared" si="1"/>
        <v>4.553305960639964E-2</v>
      </c>
      <c r="H25" s="44">
        <f t="shared" si="2"/>
        <v>2.2026451228152055E-2</v>
      </c>
      <c r="I25" s="45">
        <f t="shared" si="3"/>
        <v>-0.14953357134630885</v>
      </c>
      <c r="J25" s="46">
        <f t="shared" si="4"/>
        <v>-6492</v>
      </c>
      <c r="M25" s="19"/>
    </row>
    <row r="26" spans="1:13" x14ac:dyDescent="0.25">
      <c r="A26" s="20">
        <v>18</v>
      </c>
      <c r="B26" s="21" t="s">
        <v>25</v>
      </c>
      <c r="C26" s="41" t="s">
        <v>36</v>
      </c>
      <c r="D26" s="42">
        <v>36496</v>
      </c>
      <c r="E26" s="42">
        <v>36918</v>
      </c>
      <c r="F26" s="43">
        <f t="shared" si="0"/>
        <v>422</v>
      </c>
      <c r="G26" s="44">
        <f t="shared" si="1"/>
        <v>1.1562911003945686E-2</v>
      </c>
      <c r="H26" s="44">
        <f t="shared" si="2"/>
        <v>-1.1179950142770512E-2</v>
      </c>
      <c r="I26" s="45">
        <f t="shared" si="3"/>
        <v>-0.14964873891512154</v>
      </c>
      <c r="J26" s="46">
        <f t="shared" si="4"/>
        <v>-6497</v>
      </c>
      <c r="M26" s="19"/>
    </row>
    <row r="27" spans="1:13" x14ac:dyDescent="0.25">
      <c r="A27" s="20">
        <v>19</v>
      </c>
      <c r="B27" s="21" t="s">
        <v>25</v>
      </c>
      <c r="C27" s="41" t="s">
        <v>37</v>
      </c>
      <c r="D27" s="42">
        <v>35825</v>
      </c>
      <c r="E27" s="42">
        <v>36769</v>
      </c>
      <c r="F27" s="43">
        <f t="shared" si="0"/>
        <v>944</v>
      </c>
      <c r="G27" s="44">
        <f t="shared" si="1"/>
        <v>2.6350314026517774E-2</v>
      </c>
      <c r="H27" s="44">
        <f t="shared" si="2"/>
        <v>3.2749892732333308E-3</v>
      </c>
      <c r="I27" s="45">
        <f t="shared" si="3"/>
        <v>-0.15308073246573761</v>
      </c>
      <c r="J27" s="46">
        <f t="shared" si="4"/>
        <v>-6646</v>
      </c>
      <c r="M27" s="13"/>
    </row>
    <row r="28" spans="1:13" x14ac:dyDescent="0.25">
      <c r="A28" s="20">
        <v>20</v>
      </c>
      <c r="B28" s="21" t="s">
        <v>25</v>
      </c>
      <c r="C28" s="41" t="s">
        <v>38</v>
      </c>
      <c r="D28" s="42">
        <v>35686</v>
      </c>
      <c r="E28" s="42">
        <v>36640</v>
      </c>
      <c r="F28" s="43">
        <f t="shared" si="0"/>
        <v>954</v>
      </c>
      <c r="G28" s="44">
        <f t="shared" si="1"/>
        <v>2.6733172672756877E-2</v>
      </c>
      <c r="H28" s="44">
        <f t="shared" si="2"/>
        <v>3.6492401493224413E-3</v>
      </c>
      <c r="I28" s="45">
        <f t="shared" si="3"/>
        <v>-0.15605205574110326</v>
      </c>
      <c r="J28" s="46">
        <f t="shared" si="4"/>
        <v>-6775</v>
      </c>
      <c r="M28" s="19"/>
    </row>
    <row r="29" spans="1:13" x14ac:dyDescent="0.25">
      <c r="A29" s="20">
        <v>21</v>
      </c>
      <c r="B29" s="21" t="s">
        <v>25</v>
      </c>
      <c r="C29" s="41" t="s">
        <v>39</v>
      </c>
      <c r="D29" s="42">
        <v>36674</v>
      </c>
      <c r="E29" s="42">
        <v>36429</v>
      </c>
      <c r="F29" s="43">
        <f t="shared" si="0"/>
        <v>-245</v>
      </c>
      <c r="G29" s="44">
        <f t="shared" si="1"/>
        <v>-6.6804820854010627E-3</v>
      </c>
      <c r="H29" s="44">
        <f t="shared" si="2"/>
        <v>-2.9013178969111375E-2</v>
      </c>
      <c r="I29" s="45">
        <f t="shared" si="3"/>
        <v>-0.16091212714499592</v>
      </c>
      <c r="J29" s="46">
        <f t="shared" si="4"/>
        <v>-6986</v>
      </c>
      <c r="M29" s="13"/>
    </row>
    <row r="30" spans="1:13" x14ac:dyDescent="0.25">
      <c r="A30" s="20">
        <v>22</v>
      </c>
      <c r="B30" s="21" t="s">
        <v>25</v>
      </c>
      <c r="C30" s="41" t="s">
        <v>40</v>
      </c>
      <c r="D30" s="42">
        <v>35308</v>
      </c>
      <c r="E30" s="42">
        <v>36285</v>
      </c>
      <c r="F30" s="43">
        <f t="shared" si="0"/>
        <v>977</v>
      </c>
      <c r="G30" s="44">
        <f t="shared" si="1"/>
        <v>2.7670782825421902E-2</v>
      </c>
      <c r="H30" s="44">
        <f t="shared" si="2"/>
        <v>4.5657701128267725E-3</v>
      </c>
      <c r="I30" s="45">
        <f t="shared" si="3"/>
        <v>-0.16422895312679953</v>
      </c>
      <c r="J30" s="46">
        <f t="shared" si="4"/>
        <v>-7130</v>
      </c>
      <c r="M30" s="13"/>
    </row>
    <row r="31" spans="1:13" x14ac:dyDescent="0.25">
      <c r="A31" s="20">
        <v>23</v>
      </c>
      <c r="B31" s="21" t="s">
        <v>25</v>
      </c>
      <c r="C31" s="41" t="s">
        <v>41</v>
      </c>
      <c r="D31" s="42">
        <v>35694</v>
      </c>
      <c r="E31" s="42">
        <v>36190</v>
      </c>
      <c r="F31" s="43">
        <f t="shared" si="0"/>
        <v>496</v>
      </c>
      <c r="G31" s="44">
        <f t="shared" si="1"/>
        <v>1.3895892867148429E-2</v>
      </c>
      <c r="H31" s="44">
        <f t="shared" si="2"/>
        <v>-8.8994204622204753E-3</v>
      </c>
      <c r="I31" s="45">
        <f t="shared" si="3"/>
        <v>-0.16641713693423932</v>
      </c>
      <c r="J31" s="46">
        <f t="shared" si="4"/>
        <v>-7225</v>
      </c>
      <c r="M31" s="19"/>
    </row>
    <row r="32" spans="1:13" x14ac:dyDescent="0.25">
      <c r="A32" s="20">
        <v>24</v>
      </c>
      <c r="B32" s="21" t="s">
        <v>25</v>
      </c>
      <c r="C32" s="41" t="s">
        <v>42</v>
      </c>
      <c r="D32" s="42">
        <v>35436</v>
      </c>
      <c r="E32" s="42">
        <v>35948</v>
      </c>
      <c r="F32" s="43">
        <f t="shared" si="0"/>
        <v>512</v>
      </c>
      <c r="G32" s="44">
        <f t="shared" si="1"/>
        <v>1.4448583361553302E-2</v>
      </c>
      <c r="H32" s="44">
        <f t="shared" si="2"/>
        <v>-8.3591560493124772E-3</v>
      </c>
      <c r="I32" s="45">
        <f t="shared" si="3"/>
        <v>-0.17199124726477022</v>
      </c>
      <c r="J32" s="46">
        <f t="shared" si="4"/>
        <v>-7467</v>
      </c>
      <c r="M32" s="13"/>
    </row>
    <row r="33" spans="1:13" x14ac:dyDescent="0.25">
      <c r="A33" s="20">
        <v>25</v>
      </c>
      <c r="B33" s="21" t="s">
        <v>29</v>
      </c>
      <c r="C33" s="41" t="s">
        <v>43</v>
      </c>
      <c r="D33" s="42">
        <v>36225</v>
      </c>
      <c r="E33" s="42">
        <v>35642</v>
      </c>
      <c r="F33" s="43">
        <f t="shared" si="0"/>
        <v>-583</v>
      </c>
      <c r="G33" s="44">
        <f t="shared" si="1"/>
        <v>-1.6093857832988223E-2</v>
      </c>
      <c r="H33" s="44">
        <f t="shared" si="2"/>
        <v>-3.821491479275485E-2</v>
      </c>
      <c r="I33" s="45">
        <f t="shared" si="3"/>
        <v>-0.17903950247610267</v>
      </c>
      <c r="J33" s="46">
        <f t="shared" si="4"/>
        <v>-7773</v>
      </c>
      <c r="M33" s="13"/>
    </row>
    <row r="34" spans="1:13" s="24" customFormat="1" x14ac:dyDescent="0.25">
      <c r="A34" s="22">
        <v>26</v>
      </c>
      <c r="B34" s="21" t="s">
        <v>29</v>
      </c>
      <c r="C34" s="41" t="s">
        <v>44</v>
      </c>
      <c r="D34" s="42">
        <v>38850</v>
      </c>
      <c r="E34" s="42">
        <v>34966</v>
      </c>
      <c r="F34" s="43">
        <f t="shared" si="0"/>
        <v>-3884</v>
      </c>
      <c r="G34" s="44">
        <f t="shared" si="1"/>
        <v>-9.9974259974260016E-2</v>
      </c>
      <c r="H34" s="44">
        <f t="shared" si="2"/>
        <v>-0.12020944279008805</v>
      </c>
      <c r="I34" s="45">
        <f t="shared" si="3"/>
        <v>-0.19461015777956925</v>
      </c>
      <c r="J34" s="46">
        <f t="shared" si="4"/>
        <v>-8449</v>
      </c>
      <c r="K34" s="1"/>
      <c r="L34" s="1"/>
      <c r="M34" s="13"/>
    </row>
    <row r="35" spans="1:13" s="24" customFormat="1" x14ac:dyDescent="0.25">
      <c r="A35" s="20">
        <v>27</v>
      </c>
      <c r="B35" s="23" t="s">
        <v>25</v>
      </c>
      <c r="C35" s="41" t="s">
        <v>45</v>
      </c>
      <c r="D35" s="42">
        <v>35216</v>
      </c>
      <c r="E35" s="42">
        <v>34730</v>
      </c>
      <c r="F35" s="43">
        <f t="shared" si="0"/>
        <v>-486</v>
      </c>
      <c r="G35" s="44">
        <f t="shared" si="1"/>
        <v>-1.3800545206724246E-2</v>
      </c>
      <c r="H35" s="44">
        <f t="shared" si="2"/>
        <v>-3.597316246991622E-2</v>
      </c>
      <c r="I35" s="45">
        <f t="shared" si="3"/>
        <v>-0.20004606702752503</v>
      </c>
      <c r="J35" s="46">
        <f t="shared" si="4"/>
        <v>-8685</v>
      </c>
      <c r="M35" s="13"/>
    </row>
    <row r="36" spans="1:13" x14ac:dyDescent="0.25">
      <c r="A36" s="20">
        <v>28</v>
      </c>
      <c r="B36" s="21" t="s">
        <v>25</v>
      </c>
      <c r="C36" s="41" t="s">
        <v>46</v>
      </c>
      <c r="D36" s="42">
        <v>32403</v>
      </c>
      <c r="E36" s="42">
        <v>34618</v>
      </c>
      <c r="F36" s="43">
        <f t="shared" si="0"/>
        <v>2215</v>
      </c>
      <c r="G36" s="44">
        <f t="shared" si="1"/>
        <v>6.8357868098632757E-2</v>
      </c>
      <c r="H36" s="44">
        <f t="shared" si="2"/>
        <v>4.4338091983023187E-2</v>
      </c>
      <c r="I36" s="45">
        <f t="shared" si="3"/>
        <v>-0.20262582056892775</v>
      </c>
      <c r="J36" s="46">
        <f t="shared" si="4"/>
        <v>-8797</v>
      </c>
      <c r="M36" s="13"/>
    </row>
    <row r="37" spans="1:13" x14ac:dyDescent="0.25">
      <c r="A37" s="20">
        <v>29</v>
      </c>
      <c r="B37" s="21" t="s">
        <v>29</v>
      </c>
      <c r="C37" s="41" t="s">
        <v>47</v>
      </c>
      <c r="D37" s="42">
        <v>33664</v>
      </c>
      <c r="E37" s="42">
        <v>34169</v>
      </c>
      <c r="F37" s="43">
        <f t="shared" si="0"/>
        <v>505</v>
      </c>
      <c r="G37" s="44">
        <f t="shared" si="1"/>
        <v>1.500118821292773E-2</v>
      </c>
      <c r="H37" s="44">
        <f t="shared" si="2"/>
        <v>-7.8189753539318341E-3</v>
      </c>
      <c r="I37" s="45">
        <f t="shared" si="3"/>
        <v>-0.21296786824830127</v>
      </c>
      <c r="J37" s="46">
        <f t="shared" si="4"/>
        <v>-9246</v>
      </c>
      <c r="M37" s="19"/>
    </row>
    <row r="38" spans="1:13" x14ac:dyDescent="0.25">
      <c r="A38" s="20">
        <v>30</v>
      </c>
      <c r="B38" s="21" t="s">
        <v>25</v>
      </c>
      <c r="C38" s="41" t="s">
        <v>48</v>
      </c>
      <c r="D38" s="42">
        <v>34179</v>
      </c>
      <c r="E38" s="42">
        <v>34086</v>
      </c>
      <c r="F38" s="43">
        <f t="shared" si="0"/>
        <v>-93</v>
      </c>
      <c r="G38" s="44">
        <f t="shared" si="1"/>
        <v>-2.7209690160624467E-3</v>
      </c>
      <c r="H38" s="44">
        <f t="shared" si="2"/>
        <v>-2.5142687210227166E-2</v>
      </c>
      <c r="I38" s="45">
        <f t="shared" si="3"/>
        <v>-0.21487964989059083</v>
      </c>
      <c r="J38" s="46">
        <f t="shared" si="4"/>
        <v>-9329</v>
      </c>
      <c r="M38" s="13"/>
    </row>
    <row r="39" spans="1:13" x14ac:dyDescent="0.25">
      <c r="A39" s="20">
        <v>31</v>
      </c>
      <c r="B39" s="21" t="s">
        <v>16</v>
      </c>
      <c r="C39" s="41" t="s">
        <v>49</v>
      </c>
      <c r="D39" s="42">
        <v>31782</v>
      </c>
      <c r="E39" s="42">
        <v>34024</v>
      </c>
      <c r="F39" s="43">
        <f t="shared" si="0"/>
        <v>2242</v>
      </c>
      <c r="G39" s="44">
        <f t="shared" si="1"/>
        <v>7.0543074696369112E-2</v>
      </c>
      <c r="H39" s="44">
        <f t="shared" si="2"/>
        <v>4.6474168813654959E-2</v>
      </c>
      <c r="I39" s="45">
        <f t="shared" si="3"/>
        <v>-0.21630772774386731</v>
      </c>
      <c r="J39" s="46">
        <f t="shared" si="4"/>
        <v>-9391</v>
      </c>
      <c r="M39" s="13"/>
    </row>
    <row r="40" spans="1:13" x14ac:dyDescent="0.25">
      <c r="A40" s="20">
        <v>32</v>
      </c>
      <c r="B40" s="21" t="s">
        <v>29</v>
      </c>
      <c r="C40" s="41" t="s">
        <v>50</v>
      </c>
      <c r="D40" s="42">
        <v>33037</v>
      </c>
      <c r="E40" s="42">
        <v>33899</v>
      </c>
      <c r="F40" s="43">
        <f t="shared" si="0"/>
        <v>862</v>
      </c>
      <c r="G40" s="44">
        <f t="shared" si="1"/>
        <v>2.6091957502194507E-2</v>
      </c>
      <c r="H40" s="44">
        <f t="shared" si="2"/>
        <v>3.022441351118843E-3</v>
      </c>
      <c r="I40" s="45">
        <f t="shared" si="3"/>
        <v>-0.21918691696418291</v>
      </c>
      <c r="J40" s="46">
        <f t="shared" si="4"/>
        <v>-9516</v>
      </c>
      <c r="M40" s="13"/>
    </row>
    <row r="41" spans="1:13" x14ac:dyDescent="0.25">
      <c r="A41" s="20">
        <v>33</v>
      </c>
      <c r="B41" s="21" t="s">
        <v>25</v>
      </c>
      <c r="C41" s="41" t="s">
        <v>51</v>
      </c>
      <c r="D41" s="42">
        <v>32412</v>
      </c>
      <c r="E41" s="42">
        <v>33333</v>
      </c>
      <c r="F41" s="43">
        <f t="shared" si="0"/>
        <v>921</v>
      </c>
      <c r="G41" s="44">
        <f t="shared" si="1"/>
        <v>2.8415401703072884E-2</v>
      </c>
      <c r="H41" s="44">
        <f t="shared" si="2"/>
        <v>5.2936478035903178E-3</v>
      </c>
      <c r="I41" s="45">
        <f t="shared" si="3"/>
        <v>-0.23222388575377173</v>
      </c>
      <c r="J41" s="46">
        <f t="shared" si="4"/>
        <v>-10082</v>
      </c>
      <c r="M41" s="13"/>
    </row>
    <row r="42" spans="1:13" x14ac:dyDescent="0.25">
      <c r="A42" s="20">
        <v>34</v>
      </c>
      <c r="B42" s="21" t="s">
        <v>29</v>
      </c>
      <c r="C42" s="41" t="s">
        <v>52</v>
      </c>
      <c r="D42" s="42">
        <v>32113</v>
      </c>
      <c r="E42" s="42">
        <v>33082</v>
      </c>
      <c r="F42" s="43">
        <f t="shared" si="0"/>
        <v>969</v>
      </c>
      <c r="G42" s="44">
        <f t="shared" si="1"/>
        <v>3.0174695606140833E-2</v>
      </c>
      <c r="H42" s="44">
        <f t="shared" si="2"/>
        <v>7.013387689287276E-3</v>
      </c>
      <c r="I42" s="45">
        <f t="shared" si="3"/>
        <v>-0.23800529770816536</v>
      </c>
      <c r="J42" s="46">
        <f t="shared" si="4"/>
        <v>-10333</v>
      </c>
      <c r="M42" s="13"/>
    </row>
    <row r="43" spans="1:13" x14ac:dyDescent="0.25">
      <c r="A43" s="20">
        <v>35</v>
      </c>
      <c r="B43" s="21" t="s">
        <v>25</v>
      </c>
      <c r="C43" s="41" t="s">
        <v>53</v>
      </c>
      <c r="D43" s="42">
        <v>31838</v>
      </c>
      <c r="E43" s="42">
        <v>32616</v>
      </c>
      <c r="F43" s="43">
        <f t="shared" si="0"/>
        <v>778</v>
      </c>
      <c r="G43" s="44">
        <f t="shared" si="1"/>
        <v>2.443620830454174E-2</v>
      </c>
      <c r="H43" s="44">
        <f t="shared" si="2"/>
        <v>1.4039181862579575E-3</v>
      </c>
      <c r="I43" s="45">
        <f t="shared" si="3"/>
        <v>-0.24873891512150181</v>
      </c>
      <c r="J43" s="46">
        <f t="shared" si="4"/>
        <v>-10799</v>
      </c>
      <c r="M43" s="13"/>
    </row>
    <row r="44" spans="1:13" x14ac:dyDescent="0.25">
      <c r="A44" s="20">
        <v>36</v>
      </c>
      <c r="B44" s="21" t="s">
        <v>54</v>
      </c>
      <c r="C44" s="41" t="s">
        <v>55</v>
      </c>
      <c r="D44" s="42">
        <v>32265</v>
      </c>
      <c r="E44" s="42">
        <v>32515</v>
      </c>
      <c r="F44" s="43">
        <f t="shared" si="0"/>
        <v>250</v>
      </c>
      <c r="G44" s="44">
        <f t="shared" si="1"/>
        <v>7.7483341081667767E-3</v>
      </c>
      <c r="H44" s="44">
        <f t="shared" si="2"/>
        <v>-1.490876431264232E-2</v>
      </c>
      <c r="I44" s="45">
        <f t="shared" si="3"/>
        <v>-0.25106530001151672</v>
      </c>
      <c r="J44" s="46">
        <f t="shared" si="4"/>
        <v>-10900</v>
      </c>
      <c r="M44" s="19"/>
    </row>
    <row r="45" spans="1:13" x14ac:dyDescent="0.25">
      <c r="A45" s="20">
        <v>37</v>
      </c>
      <c r="B45" s="21" t="s">
        <v>29</v>
      </c>
      <c r="C45" s="41" t="s">
        <v>56</v>
      </c>
      <c r="D45" s="42">
        <v>32826</v>
      </c>
      <c r="E45" s="42">
        <v>32508</v>
      </c>
      <c r="F45" s="43">
        <f t="shared" si="0"/>
        <v>-318</v>
      </c>
      <c r="G45" s="44">
        <f t="shared" si="1"/>
        <v>-9.6874428806433821E-3</v>
      </c>
      <c r="H45" s="44">
        <f t="shared" si="2"/>
        <v>-3.1952534585184211E-2</v>
      </c>
      <c r="I45" s="45">
        <f t="shared" si="3"/>
        <v>-0.25122653460785438</v>
      </c>
      <c r="J45" s="46">
        <f t="shared" si="4"/>
        <v>-10907</v>
      </c>
      <c r="M45" s="13"/>
    </row>
    <row r="46" spans="1:13" x14ac:dyDescent="0.25">
      <c r="A46" s="32">
        <v>38</v>
      </c>
      <c r="B46" s="40" t="s">
        <v>29</v>
      </c>
      <c r="C46" s="34" t="s">
        <v>57</v>
      </c>
      <c r="D46" s="35">
        <v>32382</v>
      </c>
      <c r="E46" s="35">
        <v>32214</v>
      </c>
      <c r="F46" s="43">
        <f t="shared" si="0"/>
        <v>-168</v>
      </c>
      <c r="G46" s="44">
        <f t="shared" si="1"/>
        <v>-5.188067444876765E-3</v>
      </c>
      <c r="H46" s="44">
        <f t="shared" si="2"/>
        <v>-2.7554318127934296E-2</v>
      </c>
      <c r="I46" s="38">
        <f t="shared" si="3"/>
        <v>-0.2579983876540366</v>
      </c>
      <c r="J46" s="46">
        <f t="shared" si="4"/>
        <v>-11201</v>
      </c>
      <c r="M46" s="13"/>
    </row>
    <row r="47" spans="1:13" x14ac:dyDescent="0.25">
      <c r="A47" s="20">
        <v>39</v>
      </c>
      <c r="B47" s="21" t="s">
        <v>29</v>
      </c>
      <c r="C47" s="41" t="s">
        <v>58</v>
      </c>
      <c r="D47" s="42">
        <v>31450</v>
      </c>
      <c r="E47" s="42">
        <v>31639</v>
      </c>
      <c r="F47" s="43">
        <f t="shared" si="0"/>
        <v>189</v>
      </c>
      <c r="G47" s="44">
        <f t="shared" si="1"/>
        <v>6.0095389507153207E-3</v>
      </c>
      <c r="H47" s="44">
        <f t="shared" si="2"/>
        <v>-1.6608466323836502E-2</v>
      </c>
      <c r="I47" s="45">
        <f t="shared" si="3"/>
        <v>-0.27124265806748815</v>
      </c>
      <c r="J47" s="46">
        <f t="shared" si="4"/>
        <v>-11776</v>
      </c>
      <c r="M47" s="19"/>
    </row>
    <row r="48" spans="1:13" x14ac:dyDescent="0.25">
      <c r="A48" s="20">
        <v>40</v>
      </c>
      <c r="B48" s="21" t="s">
        <v>29</v>
      </c>
      <c r="C48" s="41" t="s">
        <v>59</v>
      </c>
      <c r="D48" s="42">
        <v>31513</v>
      </c>
      <c r="E48" s="42">
        <v>31317</v>
      </c>
      <c r="F48" s="43">
        <f t="shared" si="0"/>
        <v>-196</v>
      </c>
      <c r="G48" s="44">
        <f t="shared" si="1"/>
        <v>-6.2196553803192112E-3</v>
      </c>
      <c r="H48" s="44">
        <f t="shared" si="2"/>
        <v>-2.856271298173918E-2</v>
      </c>
      <c r="I48" s="45">
        <f t="shared" si="3"/>
        <v>-0.27865944949902111</v>
      </c>
      <c r="J48" s="46">
        <f t="shared" si="4"/>
        <v>-12098</v>
      </c>
      <c r="M48" s="13"/>
    </row>
    <row r="49" spans="1:13" s="24" customFormat="1" x14ac:dyDescent="0.25">
      <c r="A49" s="20">
        <v>41</v>
      </c>
      <c r="B49" s="21" t="s">
        <v>29</v>
      </c>
      <c r="C49" s="41" t="s">
        <v>60</v>
      </c>
      <c r="D49" s="42">
        <v>29715</v>
      </c>
      <c r="E49" s="42">
        <v>30634</v>
      </c>
      <c r="F49" s="43">
        <f t="shared" si="0"/>
        <v>919</v>
      </c>
      <c r="G49" s="44">
        <f t="shared" si="1"/>
        <v>3.0927141174490913E-2</v>
      </c>
      <c r="H49" s="44">
        <f t="shared" si="2"/>
        <v>7.7489161040966703E-3</v>
      </c>
      <c r="I49" s="45">
        <f t="shared" si="3"/>
        <v>-0.29439133939882534</v>
      </c>
      <c r="J49" s="46">
        <f t="shared" si="4"/>
        <v>-12781</v>
      </c>
      <c r="M49" s="13"/>
    </row>
    <row r="50" spans="1:13" x14ac:dyDescent="0.25">
      <c r="A50" s="20">
        <v>42</v>
      </c>
      <c r="B50" s="21" t="s">
        <v>25</v>
      </c>
      <c r="C50" s="41" t="s">
        <v>61</v>
      </c>
      <c r="D50" s="42">
        <v>30849</v>
      </c>
      <c r="E50" s="42">
        <v>30351</v>
      </c>
      <c r="F50" s="43">
        <f t="shared" si="0"/>
        <v>-498</v>
      </c>
      <c r="G50" s="44">
        <f t="shared" si="1"/>
        <v>-1.6143148886511693E-2</v>
      </c>
      <c r="H50" s="44">
        <f t="shared" si="2"/>
        <v>-3.8263097640773847E-2</v>
      </c>
      <c r="I50" s="45">
        <f t="shared" si="3"/>
        <v>-0.30090982379361975</v>
      </c>
      <c r="J50" s="46">
        <f t="shared" si="4"/>
        <v>-13064</v>
      </c>
      <c r="M50" s="19"/>
    </row>
    <row r="51" spans="1:13" x14ac:dyDescent="0.25">
      <c r="A51" s="20">
        <v>43</v>
      </c>
      <c r="B51" s="21" t="s">
        <v>29</v>
      </c>
      <c r="C51" s="41" t="s">
        <v>62</v>
      </c>
      <c r="D51" s="42">
        <v>29254</v>
      </c>
      <c r="E51" s="42">
        <v>29402</v>
      </c>
      <c r="F51" s="43">
        <f t="shared" si="0"/>
        <v>148</v>
      </c>
      <c r="G51" s="44">
        <f t="shared" si="1"/>
        <v>5.059137212005238E-3</v>
      </c>
      <c r="H51" s="44">
        <f t="shared" si="2"/>
        <v>-1.7537500281519791E-2</v>
      </c>
      <c r="I51" s="45">
        <f t="shared" si="3"/>
        <v>-0.32276862835425546</v>
      </c>
      <c r="J51" s="46">
        <f t="shared" si="4"/>
        <v>-14013</v>
      </c>
      <c r="M51" s="13"/>
    </row>
    <row r="52" spans="1:13" s="47" customFormat="1" x14ac:dyDescent="0.25">
      <c r="A52" s="20">
        <v>44</v>
      </c>
      <c r="B52" s="21" t="s">
        <v>54</v>
      </c>
      <c r="C52" s="41" t="s">
        <v>63</v>
      </c>
      <c r="D52" s="42">
        <v>33003</v>
      </c>
      <c r="E52" s="42">
        <v>27616</v>
      </c>
      <c r="F52" s="43">
        <f t="shared" si="0"/>
        <v>-5387</v>
      </c>
      <c r="G52" s="44">
        <f t="shared" si="1"/>
        <v>-0.16322758537102688</v>
      </c>
      <c r="H52" s="44">
        <f t="shared" si="2"/>
        <v>-0.18204065041156092</v>
      </c>
      <c r="I52" s="45">
        <f t="shared" si="3"/>
        <v>-0.36390648393412417</v>
      </c>
      <c r="J52" s="46">
        <f t="shared" si="4"/>
        <v>-15799</v>
      </c>
      <c r="K52" s="1"/>
      <c r="L52" s="1"/>
      <c r="M52" s="19"/>
    </row>
    <row r="53" spans="1:13" s="47" customFormat="1" ht="15.75" thickBot="1" x14ac:dyDescent="0.3">
      <c r="A53" s="48">
        <v>45</v>
      </c>
      <c r="B53" s="49" t="s">
        <v>54</v>
      </c>
      <c r="C53" s="50" t="s">
        <v>64</v>
      </c>
      <c r="D53" s="51">
        <v>27722</v>
      </c>
      <c r="E53" s="51">
        <v>27293</v>
      </c>
      <c r="F53" s="52">
        <f t="shared" si="0"/>
        <v>-429</v>
      </c>
      <c r="G53" s="53">
        <f t="shared" si="1"/>
        <v>-1.5475073948488571E-2</v>
      </c>
      <c r="H53" s="53">
        <f t="shared" si="2"/>
        <v>-3.761004296039927E-2</v>
      </c>
      <c r="I53" s="54">
        <f t="shared" si="3"/>
        <v>-0.37134630887941955</v>
      </c>
      <c r="J53" s="55">
        <f t="shared" si="4"/>
        <v>-16122</v>
      </c>
      <c r="K53" s="1"/>
      <c r="L53" s="1"/>
      <c r="M53" s="13"/>
    </row>
    <row r="54" spans="1:13" ht="15.75" thickTop="1" x14ac:dyDescent="0.25">
      <c r="A54" s="56" t="s">
        <v>65</v>
      </c>
      <c r="B54" s="57"/>
      <c r="C54" s="57"/>
      <c r="D54" s="57"/>
      <c r="E54" s="57"/>
      <c r="F54" s="57"/>
      <c r="G54" s="58"/>
      <c r="H54" s="59"/>
      <c r="I54" s="60"/>
    </row>
    <row r="55" spans="1:13" x14ac:dyDescent="0.25">
      <c r="A55" s="56" t="s">
        <v>66</v>
      </c>
      <c r="B55" s="57"/>
      <c r="C55" s="57"/>
      <c r="D55" s="59"/>
      <c r="E55" s="57"/>
      <c r="F55" s="57"/>
      <c r="G55" s="57"/>
    </row>
  </sheetData>
  <mergeCells count="13"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Zdenka Radakov</cp:lastModifiedBy>
  <cp:lastPrinted>2014-08-07T11:15:42Z</cp:lastPrinted>
  <dcterms:created xsi:type="dcterms:W3CDTF">2014-08-06T12:38:09Z</dcterms:created>
  <dcterms:modified xsi:type="dcterms:W3CDTF">2014-08-07T11:16:01Z</dcterms:modified>
</cp:coreProperties>
</file>