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Tabela 2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>#REF!</definedName>
    <definedName name="___tab4">#REF!</definedName>
    <definedName name="_tab1" localSheetId="0">#REF!</definedName>
    <definedName name="_tab1">#REF!</definedName>
    <definedName name="_tab2">#REF!</definedName>
    <definedName name="_tab3">#REF!</definedName>
    <definedName name="_tab4">#REF!</definedName>
    <definedName name="brsaop">[2]Par!$G$2</definedName>
    <definedName name="bure">[3]Opštine!#REF!</definedName>
    <definedName name="dugoime">[2]Par!$F$2</definedName>
    <definedName name="godPod">[2]Par!$C$8</definedName>
    <definedName name="godPre">[2]Par!$C$9</definedName>
    <definedName name="ime">[2]Par!$E$2</definedName>
    <definedName name="mesPod">[2]Par!$F$9</definedName>
    <definedName name="mesPre">[2]Par!$F$10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[2]Par!$D$2</definedName>
    <definedName name="Okruzi1" localSheetId="0">[3]Opštine!#REF!</definedName>
    <definedName name="Okruzi1">[3]Opštine!#REF!</definedName>
    <definedName name="_xlnm.Print_Area" localSheetId="0">'Tabela 2'!$A$1:$J$55</definedName>
    <definedName name="zaNaslov">[2]Par!$F$8</definedName>
    <definedName name="zaPecat">[2]Par!$G$4</definedName>
    <definedName name="ZDENKA">[3]Opštine!#REF!</definedName>
    <definedName name="ЗДЕНКА">[3]Opštine!#REF!</definedName>
  </definedNames>
  <calcPr calcId="144525"/>
</workbook>
</file>

<file path=xl/calcChain.xml><?xml version="1.0" encoding="utf-8"?>
<calcChain xmlns="http://schemas.openxmlformats.org/spreadsheetml/2006/main">
  <c r="J53" i="4" l="1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H7" i="4"/>
  <c r="G7" i="4"/>
  <c r="F7" i="4"/>
</calcChain>
</file>

<file path=xl/sharedStrings.xml><?xml version="1.0" encoding="utf-8"?>
<sst xmlns="http://schemas.openxmlformats.org/spreadsheetml/2006/main" count="108" uniqueCount="67">
  <si>
    <t xml:space="preserve">ПРОСЕЧНЕ НЕТО ЗАРАДЕ ПО ЗАПОСЛЕНОМ У  ПЕРИОДУ  ЈАНУАР - ДЕЦЕМБАР 2013. И  2014. ГОДИНЕ
 ПО ЈЕДИНИЦАМА ЛОКАЛНЕ САМОУПРАВЕ У АП ВОЈВОДИНИ </t>
  </si>
  <si>
    <t>Табела 2</t>
  </si>
  <si>
    <t>РАНГ</t>
  </si>
  <si>
    <t xml:space="preserve">Степен
 развијености 
 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</si>
  <si>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</si>
  <si>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</si>
  <si>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</si>
  <si>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</si>
  <si>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</si>
  <si>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</si>
  <si>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</si>
  <si>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t>I-XII 2013.</t>
    </r>
    <r>
      <rPr>
        <b/>
        <vertAlign val="superscript"/>
        <sz val="11"/>
        <color indexed="8"/>
        <rFont val="Calibri"/>
        <family val="2"/>
      </rPr>
      <t>1</t>
    </r>
  </si>
  <si>
    <r>
      <t>I-XII 2014.</t>
    </r>
    <r>
      <rPr>
        <b/>
        <vertAlign val="superscript"/>
        <sz val="11"/>
        <rFont val="Calibri"/>
        <family val="2"/>
      </rPr>
      <t>2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</si>
  <si>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</si>
  <si>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</si>
  <si>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</si>
  <si>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</si>
  <si>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Вршац</t>
  </si>
  <si>
    <t>Панчево - град</t>
  </si>
  <si>
    <t>Нови Сад - град</t>
  </si>
  <si>
    <t>Беочин</t>
  </si>
  <si>
    <t>Бачка Паланка</t>
  </si>
  <si>
    <t>Пећинци</t>
  </si>
  <si>
    <t>II</t>
  </si>
  <si>
    <t>Апатин</t>
  </si>
  <si>
    <t>Сента</t>
  </si>
  <si>
    <t>Зрењанин - град</t>
  </si>
  <si>
    <t>Кањижа</t>
  </si>
  <si>
    <t>Сремска Митровица - град</t>
  </si>
  <si>
    <t>Суботица - град</t>
  </si>
  <si>
    <t>III</t>
  </si>
  <si>
    <t>Ковин</t>
  </si>
  <si>
    <t>Врбас</t>
  </si>
  <si>
    <t>Кула</t>
  </si>
  <si>
    <t>Нови Кнежевац</t>
  </si>
  <si>
    <t>Рума</t>
  </si>
  <si>
    <t>Сремски Карловци</t>
  </si>
  <si>
    <t>Оџаци</t>
  </si>
  <si>
    <t>Бечеј</t>
  </si>
  <si>
    <t>Бачка Топола</t>
  </si>
  <si>
    <t>Жабаљ</t>
  </si>
  <si>
    <t>Шид</t>
  </si>
  <si>
    <t>Кикинда</t>
  </si>
  <si>
    <t>Нова Црња</t>
  </si>
  <si>
    <t>Стара Пазова</t>
  </si>
  <si>
    <t>Ада</t>
  </si>
  <si>
    <t>IV</t>
  </si>
  <si>
    <t>Опово</t>
  </si>
  <si>
    <t>Сомбор - град</t>
  </si>
  <si>
    <t>Ириг</t>
  </si>
  <si>
    <t>Србобран</t>
  </si>
  <si>
    <t>Инђија</t>
  </si>
  <si>
    <t>Темерин</t>
  </si>
  <si>
    <t>Чока</t>
  </si>
  <si>
    <t>Нови Бечеј</t>
  </si>
  <si>
    <t>Бачки Петровац</t>
  </si>
  <si>
    <t>Бела Црква</t>
  </si>
  <si>
    <t>Сечањ</t>
  </si>
  <si>
    <t>Тител</t>
  </si>
  <si>
    <t>Мали Иђош</t>
  </si>
  <si>
    <t>Бач</t>
  </si>
  <si>
    <t>Алибунар</t>
  </si>
  <si>
    <t>Ковачица</t>
  </si>
  <si>
    <t>Житиште</t>
  </si>
  <si>
    <t>Пландиште</t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</si>
  <si>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децембар 2013., ЗП14 број 15 24.01.2014.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</si>
  <si>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децембар 2014., ЗП14 број 15 26.01.2015.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</si>
</sst>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\ _D_i_n_._-;\-* #,##0.00\ _D_i_n_._-;_-* &quot;-&quot;??\ _D_i_n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i/>
      <sz val="11"/>
      <name val="Calibri"/>
      <family val="2"/>
    </font>
    <font>
      <sz val="10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4" fillId="0" borderId="0"/>
    <xf numFmtId="0" fontId="4" fillId="0" borderId="0"/>
    <xf numFmtId="0" fontId="17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textRotation="90" wrapText="1"/>
    </xf>
    <xf numFmtId="0" fontId="5" fillId="0" borderId="3" xfId="2" applyFont="1" applyFill="1" applyBorder="1" applyAlignment="1" applyProtection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5" fillId="0" borderId="8" xfId="2" applyFont="1" applyFill="1" applyBorder="1" applyAlignment="1" applyProtection="1">
      <alignment horizontal="center" vertical="center" textRotation="90" wrapText="1"/>
    </xf>
    <xf numFmtId="0" fontId="5" fillId="0" borderId="9" xfId="2" applyFont="1" applyFill="1" applyBorder="1" applyAlignment="1" applyProtection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4" xfId="2" applyFont="1" applyFill="1" applyBorder="1" applyAlignment="1" applyProtection="1">
      <alignment horizontal="center" vertical="center" textRotation="90" wrapText="1"/>
    </xf>
    <xf numFmtId="0" fontId="7" fillId="0" borderId="15" xfId="3" applyFont="1" applyFill="1" applyBorder="1" applyAlignment="1" applyProtection="1">
      <alignment horizontal="center" vertical="center" textRotation="90" wrapText="1"/>
    </xf>
    <xf numFmtId="0" fontId="5" fillId="0" borderId="16" xfId="2" applyFont="1" applyFill="1" applyBorder="1" applyAlignment="1" applyProtection="1">
      <alignment horizontal="center" vertical="center" textRotation="90" wrapText="1"/>
    </xf>
    <xf numFmtId="0" fontId="5" fillId="0" borderId="17" xfId="2" applyFont="1" applyFill="1" applyBorder="1" applyAlignment="1" applyProtection="1">
      <alignment horizontal="center" vertical="center" textRotation="90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2" applyFont="1" applyFill="1" applyBorder="1" applyAlignment="1" applyProtection="1">
      <alignment horizontal="center" vertical="center" wrapText="1"/>
    </xf>
    <xf numFmtId="0" fontId="10" fillId="0" borderId="18" xfId="2" applyFont="1" applyFill="1" applyBorder="1" applyAlignment="1" applyProtection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90" wrapText="1"/>
    </xf>
    <xf numFmtId="0" fontId="6" fillId="0" borderId="17" xfId="3" applyFont="1" applyFill="1" applyBorder="1" applyAlignment="1" applyProtection="1">
      <alignment horizontal="center" vertical="center" textRotation="90" wrapText="1"/>
    </xf>
    <xf numFmtId="0" fontId="6" fillId="0" borderId="21" xfId="2" applyFont="1" applyFill="1" applyBorder="1" applyAlignment="1" applyProtection="1">
      <alignment horizontal="center" vertical="center" textRotation="90" wrapText="1"/>
    </xf>
    <xf numFmtId="0" fontId="7" fillId="0" borderId="22" xfId="3" applyFont="1" applyFill="1" applyBorder="1" applyAlignment="1" applyProtection="1">
      <alignment horizontal="center" vertical="center" textRotation="90" wrapText="1"/>
    </xf>
    <xf numFmtId="0" fontId="12" fillId="0" borderId="23" xfId="2" applyFont="1" applyFill="1" applyBorder="1" applyAlignment="1" applyProtection="1">
      <alignment horizontal="center" vertical="center" wrapText="1"/>
    </xf>
    <xf numFmtId="0" fontId="12" fillId="0" borderId="24" xfId="2" applyFont="1" applyFill="1" applyBorder="1" applyAlignment="1" applyProtection="1">
      <alignment horizontal="center" vertical="center" wrapText="1"/>
    </xf>
    <xf numFmtId="0" fontId="12" fillId="0" borderId="25" xfId="1" applyFont="1" applyFill="1" applyBorder="1" applyAlignment="1">
      <alignment horizontal="center" vertical="center"/>
    </xf>
    <xf numFmtId="0" fontId="12" fillId="0" borderId="21" xfId="2" applyFont="1" applyFill="1" applyBorder="1" applyAlignment="1" applyProtection="1">
      <alignment horizontal="center" vertical="center" wrapText="1"/>
    </xf>
    <xf numFmtId="0" fontId="13" fillId="0" borderId="26" xfId="2" applyFont="1" applyFill="1" applyBorder="1" applyAlignment="1" applyProtection="1">
      <alignment horizontal="center" vertical="center" wrapText="1"/>
    </xf>
    <xf numFmtId="0" fontId="13" fillId="0" borderId="23" xfId="2" applyFont="1" applyFill="1" applyBorder="1" applyAlignment="1" applyProtection="1">
      <alignment horizontal="center" vertical="center" wrapText="1"/>
    </xf>
    <xf numFmtId="0" fontId="13" fillId="0" borderId="27" xfId="2" applyFont="1" applyFill="1" applyBorder="1" applyAlignment="1" applyProtection="1">
      <alignment horizontal="center" vertical="center" wrapText="1"/>
    </xf>
    <xf numFmtId="0" fontId="12" fillId="0" borderId="22" xfId="2" applyFont="1" applyFill="1" applyBorder="1" applyAlignment="1" applyProtection="1">
      <alignment horizontal="center" vertical="center" wrapText="1"/>
    </xf>
    <xf numFmtId="0" fontId="12" fillId="0" borderId="0" xfId="1" applyFont="1" applyFill="1" applyBorder="1"/>
    <xf numFmtId="0" fontId="10" fillId="0" borderId="23" xfId="2" applyFont="1" applyFill="1" applyBorder="1" applyAlignment="1" applyProtection="1">
      <alignment horizontal="center"/>
    </xf>
    <xf numFmtId="0" fontId="10" fillId="0" borderId="24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3" fontId="14" fillId="0" borderId="26" xfId="2" applyNumberFormat="1" applyFont="1" applyFill="1" applyBorder="1" applyAlignment="1" applyProtection="1">
      <alignment horizontal="right" vertical="center"/>
    </xf>
    <xf numFmtId="3" fontId="10" fillId="0" borderId="22" xfId="2" applyNumberFormat="1" applyFont="1" applyFill="1" applyBorder="1" applyAlignment="1" applyProtection="1">
      <alignment horizontal="right" vertical="center"/>
    </xf>
    <xf numFmtId="164" fontId="10" fillId="0" borderId="23" xfId="2" applyNumberFormat="1" applyFont="1" applyFill="1" applyBorder="1" applyAlignment="1" applyProtection="1">
      <alignment horizontal="right" vertical="center"/>
    </xf>
    <xf numFmtId="9" fontId="15" fillId="0" borderId="21" xfId="1" applyNumberFormat="1" applyFont="1" applyFill="1" applyBorder="1" applyAlignment="1" applyProtection="1">
      <alignment horizontal="right" vertical="center"/>
    </xf>
    <xf numFmtId="3" fontId="10" fillId="0" borderId="22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6" fillId="0" borderId="0" xfId="1" applyFont="1" applyFill="1" applyBorder="1" applyAlignment="1">
      <alignment horizontal="left"/>
    </xf>
    <xf numFmtId="3" fontId="14" fillId="0" borderId="25" xfId="2" applyNumberFormat="1" applyFont="1" applyFill="1" applyBorder="1" applyAlignment="1" applyProtection="1">
      <alignment horizontal="right" vertical="center"/>
    </xf>
    <xf numFmtId="164" fontId="15" fillId="0" borderId="23" xfId="1" applyNumberFormat="1" applyFont="1" applyFill="1" applyBorder="1" applyAlignment="1" applyProtection="1">
      <alignment horizontal="right" vertical="center"/>
    </xf>
    <xf numFmtId="3" fontId="10" fillId="0" borderId="27" xfId="1" applyNumberFormat="1" applyFont="1" applyFill="1" applyBorder="1" applyAlignment="1" applyProtection="1">
      <alignment horizontal="right"/>
    </xf>
    <xf numFmtId="0" fontId="14" fillId="0" borderId="2" xfId="2" applyFont="1" applyFill="1" applyBorder="1" applyAlignment="1" applyProtection="1">
      <alignment horizontal="center"/>
    </xf>
    <xf numFmtId="0" fontId="14" fillId="0" borderId="28" xfId="4" applyFont="1" applyFill="1" applyBorder="1" applyAlignment="1">
      <alignment horizontal="center"/>
    </xf>
    <xf numFmtId="0" fontId="14" fillId="0" borderId="28" xfId="4" applyFont="1" applyFill="1" applyBorder="1" applyAlignment="1">
      <alignment horizontal="left" indent="2"/>
    </xf>
    <xf numFmtId="3" fontId="14" fillId="0" borderId="4" xfId="4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 applyProtection="1">
      <alignment horizontal="right" vertical="center"/>
    </xf>
    <xf numFmtId="164" fontId="14" fillId="0" borderId="14" xfId="2" applyNumberFormat="1" applyFont="1" applyFill="1" applyBorder="1" applyAlignment="1" applyProtection="1">
      <alignment horizontal="right" vertical="center"/>
    </xf>
    <xf numFmtId="164" fontId="18" fillId="0" borderId="29" xfId="1" applyNumberFormat="1" applyFont="1" applyFill="1" applyBorder="1" applyAlignment="1" applyProtection="1">
      <alignment horizontal="right" vertical="center"/>
    </xf>
    <xf numFmtId="3" fontId="14" fillId="0" borderId="30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>
      <alignment horizontal="left"/>
    </xf>
    <xf numFmtId="0" fontId="10" fillId="0" borderId="8" xfId="2" applyFont="1" applyFill="1" applyBorder="1" applyAlignment="1" applyProtection="1">
      <alignment horizontal="center"/>
    </xf>
    <xf numFmtId="0" fontId="10" fillId="0" borderId="31" xfId="4" applyFont="1" applyFill="1" applyBorder="1" applyAlignment="1">
      <alignment horizontal="center"/>
    </xf>
    <xf numFmtId="0" fontId="10" fillId="0" borderId="31" xfId="4" applyFont="1" applyFill="1" applyBorder="1" applyAlignment="1">
      <alignment horizontal="left" indent="2"/>
    </xf>
    <xf numFmtId="3" fontId="10" fillId="0" borderId="10" xfId="4" applyNumberFormat="1" applyFont="1" applyFill="1" applyBorder="1" applyAlignment="1">
      <alignment horizontal="right" vertical="center"/>
    </xf>
    <xf numFmtId="3" fontId="10" fillId="0" borderId="32" xfId="2" applyNumberFormat="1" applyFont="1" applyFill="1" applyBorder="1" applyAlignment="1" applyProtection="1">
      <alignment horizontal="right" vertical="center"/>
    </xf>
    <xf numFmtId="164" fontId="10" fillId="0" borderId="8" xfId="2" applyNumberFormat="1" applyFont="1" applyFill="1" applyBorder="1" applyAlignment="1" applyProtection="1">
      <alignment horizontal="right" vertical="center"/>
    </xf>
    <xf numFmtId="164" fontId="15" fillId="0" borderId="8" xfId="1" applyNumberFormat="1" applyFont="1" applyFill="1" applyBorder="1" applyAlignment="1" applyProtection="1">
      <alignment horizontal="right" vertical="center"/>
    </xf>
    <xf numFmtId="3" fontId="10" fillId="0" borderId="32" xfId="1" applyNumberFormat="1" applyFont="1" applyFill="1" applyBorder="1" applyAlignment="1" applyProtection="1">
      <alignment horizontal="right"/>
    </xf>
    <xf numFmtId="0" fontId="14" fillId="0" borderId="8" xfId="2" applyFont="1" applyFill="1" applyBorder="1" applyAlignment="1" applyProtection="1">
      <alignment horizontal="center"/>
    </xf>
    <xf numFmtId="0" fontId="14" fillId="0" borderId="31" xfId="4" applyFont="1" applyFill="1" applyBorder="1" applyAlignment="1">
      <alignment horizontal="center"/>
    </xf>
    <xf numFmtId="0" fontId="14" fillId="0" borderId="31" xfId="4" applyFont="1" applyFill="1" applyBorder="1" applyAlignment="1">
      <alignment horizontal="left" indent="2"/>
    </xf>
    <xf numFmtId="3" fontId="14" fillId="0" borderId="10" xfId="4" applyNumberFormat="1" applyFont="1" applyFill="1" applyBorder="1" applyAlignment="1">
      <alignment horizontal="right" vertical="center"/>
    </xf>
    <xf numFmtId="3" fontId="14" fillId="0" borderId="32" xfId="2" applyNumberFormat="1" applyFont="1" applyFill="1" applyBorder="1" applyAlignment="1" applyProtection="1">
      <alignment horizontal="right" vertical="center"/>
    </xf>
    <xf numFmtId="164" fontId="14" fillId="0" borderId="8" xfId="2" applyNumberFormat="1" applyFont="1" applyFill="1" applyBorder="1" applyAlignment="1" applyProtection="1">
      <alignment horizontal="right" vertical="center"/>
    </xf>
    <xf numFmtId="164" fontId="18" fillId="0" borderId="8" xfId="1" applyNumberFormat="1" applyFont="1" applyFill="1" applyBorder="1" applyAlignment="1" applyProtection="1">
      <alignment horizontal="right" vertical="center"/>
    </xf>
    <xf numFmtId="3" fontId="14" fillId="0" borderId="32" xfId="1" applyNumberFormat="1" applyFont="1" applyFill="1" applyBorder="1" applyAlignment="1" applyProtection="1">
      <alignment horizontal="right"/>
    </xf>
    <xf numFmtId="0" fontId="14" fillId="0" borderId="19" xfId="2" applyFont="1" applyFill="1" applyBorder="1" applyAlignment="1" applyProtection="1">
      <alignment horizontal="center"/>
    </xf>
    <xf numFmtId="0" fontId="14" fillId="0" borderId="33" xfId="4" applyFont="1" applyFill="1" applyBorder="1" applyAlignment="1">
      <alignment horizontal="center"/>
    </xf>
    <xf numFmtId="0" fontId="14" fillId="0" borderId="33" xfId="4" applyFont="1" applyFill="1" applyBorder="1" applyAlignment="1">
      <alignment horizontal="left" indent="2"/>
    </xf>
    <xf numFmtId="3" fontId="14" fillId="0" borderId="18" xfId="4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 applyProtection="1">
      <alignment horizontal="right" vertical="center"/>
    </xf>
    <xf numFmtId="164" fontId="14" fillId="0" borderId="19" xfId="2" applyNumberFormat="1" applyFont="1" applyFill="1" applyBorder="1" applyAlignment="1" applyProtection="1">
      <alignment horizontal="right" vertical="center"/>
    </xf>
    <xf numFmtId="164" fontId="18" fillId="0" borderId="19" xfId="1" applyNumberFormat="1" applyFont="1" applyFill="1" applyBorder="1" applyAlignment="1" applyProtection="1">
      <alignment horizontal="right" vertical="center"/>
    </xf>
    <xf numFmtId="3" fontId="14" fillId="0" borderId="20" xfId="1" applyNumberFormat="1" applyFont="1" applyFill="1" applyBorder="1" applyAlignment="1" applyProtection="1">
      <alignment horizontal="right"/>
    </xf>
    <xf numFmtId="0" fontId="14" fillId="0" borderId="29" xfId="2" applyFont="1" applyFill="1" applyBorder="1" applyAlignment="1" applyProtection="1">
      <alignment horizontal="center"/>
    </xf>
    <xf numFmtId="0" fontId="14" fillId="0" borderId="34" xfId="4" applyFont="1" applyFill="1" applyBorder="1" applyAlignment="1">
      <alignment horizontal="center"/>
    </xf>
    <xf numFmtId="0" fontId="14" fillId="0" borderId="34" xfId="4" applyFont="1" applyFill="1" applyBorder="1" applyAlignment="1">
      <alignment horizontal="left" indent="2"/>
    </xf>
    <xf numFmtId="3" fontId="14" fillId="0" borderId="35" xfId="4" applyNumberFormat="1" applyFont="1" applyFill="1" applyBorder="1" applyAlignment="1">
      <alignment horizontal="right" vertical="center"/>
    </xf>
    <xf numFmtId="3" fontId="14" fillId="0" borderId="30" xfId="2" applyNumberFormat="1" applyFont="1" applyFill="1" applyBorder="1" applyAlignment="1" applyProtection="1">
      <alignment horizontal="right" vertical="center"/>
    </xf>
    <xf numFmtId="164" fontId="14" fillId="0" borderId="29" xfId="2" applyNumberFormat="1" applyFont="1" applyFill="1" applyBorder="1" applyAlignment="1" applyProtection="1">
      <alignment horizontal="right" vertical="center"/>
    </xf>
    <xf numFmtId="0" fontId="10" fillId="0" borderId="29" xfId="2" applyFont="1" applyFill="1" applyBorder="1" applyAlignment="1" applyProtection="1">
      <alignment horizontal="center"/>
    </xf>
    <xf numFmtId="0" fontId="10" fillId="0" borderId="34" xfId="4" applyFont="1" applyFill="1" applyBorder="1" applyAlignment="1">
      <alignment horizontal="center"/>
    </xf>
    <xf numFmtId="0" fontId="10" fillId="0" borderId="34" xfId="4" applyFont="1" applyFill="1" applyBorder="1" applyAlignment="1">
      <alignment horizontal="left" indent="2"/>
    </xf>
    <xf numFmtId="3" fontId="10" fillId="0" borderId="35" xfId="4" applyNumberFormat="1" applyFont="1" applyFill="1" applyBorder="1" applyAlignment="1">
      <alignment horizontal="right" vertical="center"/>
    </xf>
    <xf numFmtId="3" fontId="10" fillId="0" borderId="30" xfId="2" applyNumberFormat="1" applyFont="1" applyFill="1" applyBorder="1" applyAlignment="1" applyProtection="1">
      <alignment horizontal="right" vertical="center"/>
    </xf>
    <xf numFmtId="164" fontId="10" fillId="0" borderId="29" xfId="2" applyNumberFormat="1" applyFont="1" applyFill="1" applyBorder="1" applyAlignment="1" applyProtection="1">
      <alignment horizontal="right" vertical="center"/>
    </xf>
    <xf numFmtId="164" fontId="15" fillId="0" borderId="29" xfId="1" applyNumberFormat="1" applyFont="1" applyFill="1" applyBorder="1" applyAlignment="1" applyProtection="1">
      <alignment horizontal="right" vertical="center"/>
    </xf>
    <xf numFmtId="3" fontId="10" fillId="0" borderId="30" xfId="1" applyNumberFormat="1" applyFont="1" applyFill="1" applyBorder="1" applyAlignment="1" applyProtection="1">
      <alignment horizontal="right"/>
    </xf>
    <xf numFmtId="0" fontId="12" fillId="0" borderId="0" xfId="1" applyFont="1" applyFill="1"/>
    <xf numFmtId="0" fontId="3" fillId="0" borderId="0" xfId="1" applyFont="1" applyFill="1" applyBorder="1" applyAlignment="1">
      <alignment horizontal="center"/>
    </xf>
  </cellXfs>
  <cellStyles count="26">
    <cellStyle name="Comma 2" xfId="5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1"/>
    <cellStyle name="Normal 2 2 2" xfId="2"/>
    <cellStyle name="Normal 2 2 2 2" xfId="3"/>
    <cellStyle name="Normal 2 2 2_tabele za informaciju" xfId="12"/>
    <cellStyle name="Normal 2 2 3" xfId="4"/>
    <cellStyle name="Normal 2 2_tabele za informaciju" xfId="13"/>
    <cellStyle name="Normal 2 3" xfId="1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6 2" xfId="20"/>
    <cellStyle name="Normal 7" xfId="21"/>
    <cellStyle name="Normal 8" xfId="22"/>
    <cellStyle name="Percent 2" xfId="23"/>
    <cellStyle name="Percent 3" xfId="24"/>
    <cellStyle name="Percent 3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%20u%20Informaciji%20%201,%202,%203%20i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"/>
      <sheetName val="Tabela 2"/>
      <sheetName val="Tabela 3"/>
      <sheetName val="Tabela 4 dec nov 201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55"/>
  <sheetViews>
    <sheetView tabSelected="1" workbookViewId="0">
      <selection activeCell="A34" sqref="A34"/>
    </sheetView>
  </sheetViews>
  <sheetFormatPr defaultColWidth="9.140625" defaultRowHeight="15" x14ac:dyDescent="0.25"/>
  <cols>
    <col min="1" max="1" width="4.5703125" style="2" customWidth="1"/>
    <col min="2" max="2" width="5" style="2" customWidth="1"/>
    <col min="3" max="3" width="31" style="2" customWidth="1"/>
    <col min="4" max="4" width="11.85546875" style="2" customWidth="1"/>
    <col min="5" max="5" width="10" style="2" customWidth="1"/>
    <col min="6" max="6" width="9.85546875" style="2" customWidth="1"/>
    <col min="7" max="7" width="9.42578125" style="2" customWidth="1"/>
    <col min="8" max="8" width="10" style="2" customWidth="1"/>
    <col min="9" max="9" width="9.140625" style="100" customWidth="1"/>
    <col min="10" max="10" width="7.7109375" style="2" customWidth="1"/>
    <col min="11" max="11" width="9.140625" style="2"/>
    <col min="12" max="12" width="5.85546875" style="2" customWidth="1"/>
    <col min="13" max="13" width="7" style="2" customWidth="1"/>
    <col min="14" max="16384" width="9.140625" style="2"/>
  </cols>
  <sheetData>
    <row r="1" spans="1:13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2">
        <v>102.9</v>
      </c>
    </row>
    <row r="2" spans="1:13" ht="12.75" customHeight="1" thickBot="1" x14ac:dyDescent="0.3">
      <c r="A2" s="3" t="s">
        <v>1</v>
      </c>
      <c r="B2" s="3"/>
      <c r="C2" s="4"/>
      <c r="D2" s="5"/>
      <c r="E2" s="5"/>
      <c r="F2" s="5"/>
      <c r="G2" s="5"/>
      <c r="H2" s="5"/>
      <c r="I2" s="5"/>
      <c r="J2" s="5"/>
    </row>
    <row r="3" spans="1:13" ht="15" customHeight="1" thickTop="1" thickBot="1" x14ac:dyDescent="0.3">
      <c r="A3" s="6" t="s">
        <v>2</v>
      </c>
      <c r="B3" s="7" t="s">
        <v>3</v>
      </c>
      <c r="C3" s="8" t="s">
        <v>4</v>
      </c>
      <c r="D3" s="9" t="s">
        <v>5</v>
      </c>
      <c r="E3" s="10"/>
      <c r="F3" s="10"/>
      <c r="G3" s="10"/>
      <c r="H3" s="10"/>
      <c r="I3" s="10"/>
      <c r="J3" s="11"/>
    </row>
    <row r="4" spans="1:13" ht="15" customHeight="1" thickTop="1" x14ac:dyDescent="0.25">
      <c r="A4" s="12"/>
      <c r="B4" s="13"/>
      <c r="C4" s="14"/>
      <c r="D4" s="15" t="s">
        <v>6</v>
      </c>
      <c r="E4" s="16"/>
      <c r="F4" s="17"/>
      <c r="G4" s="18" t="s">
        <v>7</v>
      </c>
      <c r="H4" s="18" t="s">
        <v>8</v>
      </c>
      <c r="I4" s="19" t="s">
        <v>9</v>
      </c>
      <c r="J4" s="20" t="s">
        <v>10</v>
      </c>
    </row>
    <row r="5" spans="1:13" ht="63" customHeight="1" thickBot="1" x14ac:dyDescent="0.3">
      <c r="A5" s="21"/>
      <c r="B5" s="22"/>
      <c r="C5" s="23"/>
      <c r="D5" s="24" t="s">
        <v>11</v>
      </c>
      <c r="E5" s="25" t="s">
        <v>12</v>
      </c>
      <c r="F5" s="26" t="s">
        <v>13</v>
      </c>
      <c r="G5" s="27"/>
      <c r="H5" s="27"/>
      <c r="I5" s="28"/>
      <c r="J5" s="29"/>
    </row>
    <row r="6" spans="1:13" s="38" customFormat="1" ht="13.5" customHeight="1" thickTop="1" thickBot="1" x14ac:dyDescent="0.25">
      <c r="A6" s="30">
        <v>1</v>
      </c>
      <c r="B6" s="31">
        <v>2</v>
      </c>
      <c r="C6" s="32">
        <v>3</v>
      </c>
      <c r="D6" s="33">
        <v>4</v>
      </c>
      <c r="E6" s="34">
        <v>5</v>
      </c>
      <c r="F6" s="34">
        <v>6</v>
      </c>
      <c r="G6" s="35">
        <v>7</v>
      </c>
      <c r="H6" s="36">
        <v>8</v>
      </c>
      <c r="I6" s="30">
        <v>9</v>
      </c>
      <c r="J6" s="37">
        <v>10</v>
      </c>
    </row>
    <row r="7" spans="1:13" s="47" customFormat="1" ht="16.5" thickTop="1" thickBot="1" x14ac:dyDescent="0.3">
      <c r="A7" s="39" t="s">
        <v>14</v>
      </c>
      <c r="B7" s="40"/>
      <c r="C7" s="41"/>
      <c r="D7" s="42">
        <v>43932</v>
      </c>
      <c r="E7" s="42">
        <v>44530</v>
      </c>
      <c r="F7" s="43">
        <f t="shared" ref="F7:F53" si="0">E7-D7</f>
        <v>598</v>
      </c>
      <c r="G7" s="44">
        <f t="shared" ref="G7:G53" si="1">E7/D7-100%</f>
        <v>1.3611945734316677E-2</v>
      </c>
      <c r="H7" s="44">
        <f t="shared" ref="H7:H53" si="2">E7/D7*100/$M$1-100%</f>
        <v>-1.49543773233074E-2</v>
      </c>
      <c r="I7" s="45"/>
      <c r="J7" s="46"/>
      <c r="M7" s="48"/>
    </row>
    <row r="8" spans="1:13" s="47" customFormat="1" ht="16.5" thickTop="1" thickBot="1" x14ac:dyDescent="0.3">
      <c r="A8" s="39" t="s">
        <v>15</v>
      </c>
      <c r="B8" s="40"/>
      <c r="C8" s="41"/>
      <c r="D8" s="49">
        <v>42935</v>
      </c>
      <c r="E8" s="49">
        <v>43092</v>
      </c>
      <c r="F8" s="43">
        <f t="shared" si="0"/>
        <v>157</v>
      </c>
      <c r="G8" s="44">
        <f t="shared" si="1"/>
        <v>3.6566903458716826E-3</v>
      </c>
      <c r="H8" s="44">
        <f t="shared" si="2"/>
        <v>-2.4629066719269566E-2</v>
      </c>
      <c r="I8" s="50">
        <f t="shared" ref="I8:I53" si="3">+E8/$E$7-100%</f>
        <v>-3.2292836290141458E-2</v>
      </c>
      <c r="J8" s="51">
        <f t="shared" ref="J8:J53" si="4">+E8-$E$7</f>
        <v>-1438</v>
      </c>
      <c r="M8" s="48"/>
    </row>
    <row r="9" spans="1:13" ht="15.75" thickTop="1" x14ac:dyDescent="0.25">
      <c r="A9" s="52">
        <v>1</v>
      </c>
      <c r="B9" s="53" t="s">
        <v>16</v>
      </c>
      <c r="C9" s="54" t="s">
        <v>17</v>
      </c>
      <c r="D9" s="55">
        <v>52454</v>
      </c>
      <c r="E9" s="55">
        <v>52237</v>
      </c>
      <c r="F9" s="56">
        <f t="shared" si="0"/>
        <v>-217</v>
      </c>
      <c r="G9" s="57">
        <f t="shared" si="1"/>
        <v>-4.1369580966179598E-3</v>
      </c>
      <c r="H9" s="57">
        <f t="shared" si="2"/>
        <v>-3.2203069092923142E-2</v>
      </c>
      <c r="I9" s="58">
        <f t="shared" si="3"/>
        <v>0.17307433191107124</v>
      </c>
      <c r="J9" s="59">
        <f t="shared" si="4"/>
        <v>7707</v>
      </c>
      <c r="M9" s="60"/>
    </row>
    <row r="10" spans="1:13" x14ac:dyDescent="0.25">
      <c r="A10" s="61">
        <v>2</v>
      </c>
      <c r="B10" s="62" t="s">
        <v>16</v>
      </c>
      <c r="C10" s="63" t="s">
        <v>18</v>
      </c>
      <c r="D10" s="64">
        <v>50754</v>
      </c>
      <c r="E10" s="64">
        <v>50196</v>
      </c>
      <c r="F10" s="65">
        <f t="shared" si="0"/>
        <v>-558</v>
      </c>
      <c r="G10" s="66">
        <f t="shared" si="1"/>
        <v>-1.0994207353115071E-2</v>
      </c>
      <c r="H10" s="66">
        <f t="shared" si="2"/>
        <v>-3.8867062539470476E-2</v>
      </c>
      <c r="I10" s="67">
        <f t="shared" si="3"/>
        <v>0.12724006287895806</v>
      </c>
      <c r="J10" s="68">
        <f t="shared" si="4"/>
        <v>5666</v>
      </c>
      <c r="M10" s="60"/>
    </row>
    <row r="11" spans="1:13" x14ac:dyDescent="0.25">
      <c r="A11" s="61">
        <v>3</v>
      </c>
      <c r="B11" s="62" t="s">
        <v>16</v>
      </c>
      <c r="C11" s="63" t="s">
        <v>19</v>
      </c>
      <c r="D11" s="64">
        <v>50043</v>
      </c>
      <c r="E11" s="64">
        <v>50175</v>
      </c>
      <c r="F11" s="65">
        <f t="shared" si="0"/>
        <v>132</v>
      </c>
      <c r="G11" s="66">
        <f t="shared" si="1"/>
        <v>2.637731550866329E-3</v>
      </c>
      <c r="H11" s="66">
        <f t="shared" si="2"/>
        <v>-2.5619308502559446E-2</v>
      </c>
      <c r="I11" s="67">
        <f t="shared" si="3"/>
        <v>0.12676847069391428</v>
      </c>
      <c r="J11" s="68">
        <f t="shared" si="4"/>
        <v>5645</v>
      </c>
      <c r="M11" s="60"/>
    </row>
    <row r="12" spans="1:13" x14ac:dyDescent="0.25">
      <c r="A12" s="69">
        <v>4</v>
      </c>
      <c r="B12" s="70" t="s">
        <v>16</v>
      </c>
      <c r="C12" s="71" t="s">
        <v>20</v>
      </c>
      <c r="D12" s="72">
        <v>48073</v>
      </c>
      <c r="E12" s="72">
        <v>50141</v>
      </c>
      <c r="F12" s="73">
        <f t="shared" si="0"/>
        <v>2068</v>
      </c>
      <c r="G12" s="74">
        <f t="shared" si="1"/>
        <v>4.3017910261477388E-2</v>
      </c>
      <c r="H12" s="74">
        <f t="shared" si="2"/>
        <v>1.3622847678792294E-2</v>
      </c>
      <c r="I12" s="75">
        <f t="shared" si="3"/>
        <v>0.12600494048955757</v>
      </c>
      <c r="J12" s="76">
        <f t="shared" si="4"/>
        <v>5611</v>
      </c>
      <c r="M12" s="60"/>
    </row>
    <row r="13" spans="1:13" x14ac:dyDescent="0.25">
      <c r="A13" s="69">
        <v>5</v>
      </c>
      <c r="B13" s="70" t="s">
        <v>16</v>
      </c>
      <c r="C13" s="71" t="s">
        <v>21</v>
      </c>
      <c r="D13" s="72">
        <v>48591</v>
      </c>
      <c r="E13" s="72">
        <v>48265</v>
      </c>
      <c r="F13" s="73">
        <f t="shared" si="0"/>
        <v>-326</v>
      </c>
      <c r="G13" s="74">
        <f t="shared" si="1"/>
        <v>-6.7090613488094419E-3</v>
      </c>
      <c r="H13" s="74">
        <f t="shared" si="2"/>
        <v>-3.4702683526539824E-2</v>
      </c>
      <c r="I13" s="75">
        <f t="shared" si="3"/>
        <v>8.3876038625645633E-2</v>
      </c>
      <c r="J13" s="76">
        <f t="shared" si="4"/>
        <v>3735</v>
      </c>
      <c r="M13" s="60"/>
    </row>
    <row r="14" spans="1:13" x14ac:dyDescent="0.25">
      <c r="A14" s="69">
        <v>6</v>
      </c>
      <c r="B14" s="70" t="s">
        <v>16</v>
      </c>
      <c r="C14" s="71" t="s">
        <v>22</v>
      </c>
      <c r="D14" s="72">
        <v>46800</v>
      </c>
      <c r="E14" s="72">
        <v>47959</v>
      </c>
      <c r="F14" s="73">
        <f t="shared" si="0"/>
        <v>1159</v>
      </c>
      <c r="G14" s="74">
        <f t="shared" si="1"/>
        <v>2.476495726495731E-2</v>
      </c>
      <c r="H14" s="74">
        <f t="shared" si="2"/>
        <v>-4.1156877891572741E-3</v>
      </c>
      <c r="I14" s="75">
        <f t="shared" si="3"/>
        <v>7.7004266786436126E-2</v>
      </c>
      <c r="J14" s="76">
        <f t="shared" si="4"/>
        <v>3429</v>
      </c>
      <c r="M14" s="60"/>
    </row>
    <row r="15" spans="1:13" ht="15.75" thickBot="1" x14ac:dyDescent="0.3">
      <c r="A15" s="77">
        <v>7</v>
      </c>
      <c r="B15" s="78" t="s">
        <v>23</v>
      </c>
      <c r="C15" s="79" t="s">
        <v>24</v>
      </c>
      <c r="D15" s="80">
        <v>47665</v>
      </c>
      <c r="E15" s="80">
        <v>44744</v>
      </c>
      <c r="F15" s="81">
        <f t="shared" si="0"/>
        <v>-2921</v>
      </c>
      <c r="G15" s="82">
        <f t="shared" si="1"/>
        <v>-6.1281863002202841E-2</v>
      </c>
      <c r="H15" s="82">
        <f t="shared" si="2"/>
        <v>-8.7737476192616959E-2</v>
      </c>
      <c r="I15" s="83">
        <f t="shared" si="3"/>
        <v>4.8057489333033221E-3</v>
      </c>
      <c r="J15" s="84">
        <f t="shared" si="4"/>
        <v>214</v>
      </c>
      <c r="M15" s="48"/>
    </row>
    <row r="16" spans="1:13" s="47" customFormat="1" ht="15.75" thickTop="1" x14ac:dyDescent="0.25">
      <c r="A16" s="85">
        <v>8</v>
      </c>
      <c r="B16" s="86" t="s">
        <v>16</v>
      </c>
      <c r="C16" s="87" t="s">
        <v>25</v>
      </c>
      <c r="D16" s="88">
        <v>44648</v>
      </c>
      <c r="E16" s="88">
        <v>43912</v>
      </c>
      <c r="F16" s="89">
        <f t="shared" si="0"/>
        <v>-736</v>
      </c>
      <c r="G16" s="90">
        <f t="shared" si="1"/>
        <v>-1.6484500985486483E-2</v>
      </c>
      <c r="H16" s="90">
        <f t="shared" si="2"/>
        <v>-4.4202624864418394E-2</v>
      </c>
      <c r="I16" s="58">
        <f t="shared" si="3"/>
        <v>-1.3878284302717314E-2</v>
      </c>
      <c r="J16" s="59">
        <f t="shared" si="4"/>
        <v>-618</v>
      </c>
      <c r="M16" s="48"/>
    </row>
    <row r="17" spans="1:13" s="47" customFormat="1" x14ac:dyDescent="0.25">
      <c r="A17" s="91">
        <v>9</v>
      </c>
      <c r="B17" s="92" t="s">
        <v>23</v>
      </c>
      <c r="C17" s="93" t="s">
        <v>26</v>
      </c>
      <c r="D17" s="94">
        <v>42635</v>
      </c>
      <c r="E17" s="94">
        <v>42661</v>
      </c>
      <c r="F17" s="95">
        <f t="shared" si="0"/>
        <v>26</v>
      </c>
      <c r="G17" s="96">
        <f t="shared" si="1"/>
        <v>6.0982760642658285E-4</v>
      </c>
      <c r="H17" s="96">
        <f t="shared" si="2"/>
        <v>-2.7590060635154012E-2</v>
      </c>
      <c r="I17" s="97">
        <f t="shared" si="3"/>
        <v>-4.1971704468897419E-2</v>
      </c>
      <c r="J17" s="98">
        <f t="shared" si="4"/>
        <v>-1869</v>
      </c>
      <c r="K17" s="2"/>
      <c r="L17" s="2"/>
      <c r="M17" s="48"/>
    </row>
    <row r="18" spans="1:13" s="47" customFormat="1" x14ac:dyDescent="0.25">
      <c r="A18" s="69">
        <v>10</v>
      </c>
      <c r="B18" s="70" t="s">
        <v>16</v>
      </c>
      <c r="C18" s="71" t="s">
        <v>27</v>
      </c>
      <c r="D18" s="72">
        <v>40460</v>
      </c>
      <c r="E18" s="72">
        <v>41669</v>
      </c>
      <c r="F18" s="73">
        <f t="shared" si="0"/>
        <v>1209</v>
      </c>
      <c r="G18" s="74">
        <f t="shared" si="1"/>
        <v>2.9881364310430092E-2</v>
      </c>
      <c r="H18" s="74">
        <f t="shared" si="2"/>
        <v>8.5652508302236363E-4</v>
      </c>
      <c r="I18" s="75">
        <f t="shared" si="3"/>
        <v>-6.4248821019537439E-2</v>
      </c>
      <c r="J18" s="76">
        <f t="shared" si="4"/>
        <v>-2861</v>
      </c>
      <c r="M18" s="48"/>
    </row>
    <row r="19" spans="1:13" s="47" customFormat="1" x14ac:dyDescent="0.25">
      <c r="A19" s="61">
        <v>11</v>
      </c>
      <c r="B19" s="62" t="s">
        <v>23</v>
      </c>
      <c r="C19" s="63" t="s">
        <v>28</v>
      </c>
      <c r="D19" s="64">
        <v>40134</v>
      </c>
      <c r="E19" s="64">
        <v>41184</v>
      </c>
      <c r="F19" s="65">
        <f t="shared" si="0"/>
        <v>1050</v>
      </c>
      <c r="G19" s="66">
        <f t="shared" si="1"/>
        <v>2.6162356107041429E-2</v>
      </c>
      <c r="H19" s="66">
        <f t="shared" si="2"/>
        <v>-2.7576714217285581E-3</v>
      </c>
      <c r="I19" s="67">
        <f t="shared" si="3"/>
        <v>-7.5140354816977339E-2</v>
      </c>
      <c r="J19" s="68">
        <f t="shared" si="4"/>
        <v>-3346</v>
      </c>
      <c r="M19" s="48"/>
    </row>
    <row r="20" spans="1:13" s="47" customFormat="1" x14ac:dyDescent="0.25">
      <c r="A20" s="61">
        <v>12</v>
      </c>
      <c r="B20" s="62" t="s">
        <v>16</v>
      </c>
      <c r="C20" s="63" t="s">
        <v>29</v>
      </c>
      <c r="D20" s="64">
        <v>39761</v>
      </c>
      <c r="E20" s="64">
        <v>40663</v>
      </c>
      <c r="F20" s="65">
        <f t="shared" si="0"/>
        <v>902</v>
      </c>
      <c r="G20" s="66">
        <f t="shared" si="1"/>
        <v>2.2685546138175638E-2</v>
      </c>
      <c r="H20" s="66">
        <f t="shared" si="2"/>
        <v>-6.1364954925406945E-3</v>
      </c>
      <c r="I20" s="67">
        <f t="shared" si="3"/>
        <v>-8.6840332360206607E-2</v>
      </c>
      <c r="J20" s="68">
        <f t="shared" si="4"/>
        <v>-3867</v>
      </c>
      <c r="M20" s="48"/>
    </row>
    <row r="21" spans="1:13" s="47" customFormat="1" x14ac:dyDescent="0.25">
      <c r="A21" s="69">
        <v>13</v>
      </c>
      <c r="B21" s="70" t="s">
        <v>30</v>
      </c>
      <c r="C21" s="71" t="s">
        <v>31</v>
      </c>
      <c r="D21" s="72">
        <v>41522</v>
      </c>
      <c r="E21" s="72">
        <v>40517</v>
      </c>
      <c r="F21" s="73">
        <f t="shared" si="0"/>
        <v>-1005</v>
      </c>
      <c r="G21" s="74">
        <f t="shared" si="1"/>
        <v>-2.4204036414430918E-2</v>
      </c>
      <c r="H21" s="74">
        <f t="shared" si="2"/>
        <v>-5.1704602929476096E-2</v>
      </c>
      <c r="I21" s="75">
        <f t="shared" si="3"/>
        <v>-9.011902088479673E-2</v>
      </c>
      <c r="J21" s="76">
        <f t="shared" si="4"/>
        <v>-4013</v>
      </c>
      <c r="K21" s="2"/>
      <c r="L21" s="2"/>
      <c r="M21" s="48"/>
    </row>
    <row r="22" spans="1:13" x14ac:dyDescent="0.25">
      <c r="A22" s="69">
        <v>14</v>
      </c>
      <c r="B22" s="70" t="s">
        <v>16</v>
      </c>
      <c r="C22" s="71" t="s">
        <v>32</v>
      </c>
      <c r="D22" s="72">
        <v>39174</v>
      </c>
      <c r="E22" s="72">
        <v>39159</v>
      </c>
      <c r="F22" s="73">
        <f t="shared" si="0"/>
        <v>-15</v>
      </c>
      <c r="G22" s="74">
        <f t="shared" si="1"/>
        <v>-3.8290703017307415E-4</v>
      </c>
      <c r="H22" s="74">
        <f t="shared" si="2"/>
        <v>-2.8554817327670734E-2</v>
      </c>
      <c r="I22" s="75">
        <f t="shared" si="3"/>
        <v>-0.12061531551762861</v>
      </c>
      <c r="J22" s="76">
        <f t="shared" si="4"/>
        <v>-5371</v>
      </c>
      <c r="M22" s="60"/>
    </row>
    <row r="23" spans="1:13" x14ac:dyDescent="0.25">
      <c r="A23" s="69">
        <v>15</v>
      </c>
      <c r="B23" s="70" t="s">
        <v>23</v>
      </c>
      <c r="C23" s="71" t="s">
        <v>33</v>
      </c>
      <c r="D23" s="72">
        <v>37741</v>
      </c>
      <c r="E23" s="72">
        <v>38439</v>
      </c>
      <c r="F23" s="73">
        <f t="shared" si="0"/>
        <v>698</v>
      </c>
      <c r="G23" s="74">
        <f t="shared" si="1"/>
        <v>1.8494475504093666E-2</v>
      </c>
      <c r="H23" s="74">
        <f t="shared" si="2"/>
        <v>-1.020945043333954E-2</v>
      </c>
      <c r="I23" s="75">
        <f t="shared" si="3"/>
        <v>-0.13678419043341572</v>
      </c>
      <c r="J23" s="76">
        <f t="shared" si="4"/>
        <v>-6091</v>
      </c>
      <c r="M23" s="48"/>
    </row>
    <row r="24" spans="1:13" x14ac:dyDescent="0.25">
      <c r="A24" s="69">
        <v>16</v>
      </c>
      <c r="B24" s="70" t="s">
        <v>23</v>
      </c>
      <c r="C24" s="71" t="s">
        <v>34</v>
      </c>
      <c r="D24" s="72">
        <v>37051</v>
      </c>
      <c r="E24" s="72">
        <v>37918</v>
      </c>
      <c r="F24" s="73">
        <f t="shared" si="0"/>
        <v>867</v>
      </c>
      <c r="G24" s="74">
        <f t="shared" si="1"/>
        <v>2.3400178132843896E-2</v>
      </c>
      <c r="H24" s="74">
        <f t="shared" si="2"/>
        <v>-5.4420037581692782E-3</v>
      </c>
      <c r="I24" s="75">
        <f t="shared" si="3"/>
        <v>-0.14848416797664499</v>
      </c>
      <c r="J24" s="76">
        <f t="shared" si="4"/>
        <v>-6612</v>
      </c>
      <c r="M24" s="60"/>
    </row>
    <row r="25" spans="1:13" x14ac:dyDescent="0.25">
      <c r="A25" s="69">
        <v>17</v>
      </c>
      <c r="B25" s="70" t="s">
        <v>23</v>
      </c>
      <c r="C25" s="71" t="s">
        <v>35</v>
      </c>
      <c r="D25" s="72">
        <v>36687</v>
      </c>
      <c r="E25" s="72">
        <v>37869</v>
      </c>
      <c r="F25" s="73">
        <f t="shared" si="0"/>
        <v>1182</v>
      </c>
      <c r="G25" s="74">
        <f t="shared" si="1"/>
        <v>3.2218497015291447E-2</v>
      </c>
      <c r="H25" s="74">
        <f t="shared" si="2"/>
        <v>3.1277910741414061E-3</v>
      </c>
      <c r="I25" s="75">
        <f t="shared" si="3"/>
        <v>-0.14958454974174717</v>
      </c>
      <c r="J25" s="76">
        <f t="shared" si="4"/>
        <v>-6661</v>
      </c>
      <c r="M25" s="60"/>
    </row>
    <row r="26" spans="1:13" x14ac:dyDescent="0.25">
      <c r="A26" s="69">
        <v>18</v>
      </c>
      <c r="B26" s="70" t="s">
        <v>23</v>
      </c>
      <c r="C26" s="71" t="s">
        <v>36</v>
      </c>
      <c r="D26" s="72">
        <v>33335</v>
      </c>
      <c r="E26" s="72">
        <v>37767</v>
      </c>
      <c r="F26" s="73">
        <f t="shared" si="0"/>
        <v>4432</v>
      </c>
      <c r="G26" s="74">
        <f t="shared" si="1"/>
        <v>0.13295335233238337</v>
      </c>
      <c r="H26" s="74">
        <f t="shared" si="2"/>
        <v>0.10102366601786517</v>
      </c>
      <c r="I26" s="75">
        <f t="shared" si="3"/>
        <v>-0.15187514035481697</v>
      </c>
      <c r="J26" s="76">
        <f t="shared" si="4"/>
        <v>-6763</v>
      </c>
      <c r="M26" s="60"/>
    </row>
    <row r="27" spans="1:13" x14ac:dyDescent="0.25">
      <c r="A27" s="69">
        <v>19</v>
      </c>
      <c r="B27" s="70" t="s">
        <v>30</v>
      </c>
      <c r="C27" s="71" t="s">
        <v>37</v>
      </c>
      <c r="D27" s="72">
        <v>36733</v>
      </c>
      <c r="E27" s="72">
        <v>37659</v>
      </c>
      <c r="F27" s="73">
        <f t="shared" si="0"/>
        <v>926</v>
      </c>
      <c r="G27" s="74">
        <f t="shared" si="1"/>
        <v>2.5208940190019957E-2</v>
      </c>
      <c r="H27" s="74">
        <f t="shared" si="2"/>
        <v>-3.6842175024102142E-3</v>
      </c>
      <c r="I27" s="75">
        <f t="shared" si="3"/>
        <v>-0.15430047159218507</v>
      </c>
      <c r="J27" s="76">
        <f t="shared" si="4"/>
        <v>-6871</v>
      </c>
      <c r="M27" s="48"/>
    </row>
    <row r="28" spans="1:13" x14ac:dyDescent="0.25">
      <c r="A28" s="69">
        <v>20</v>
      </c>
      <c r="B28" s="70" t="s">
        <v>23</v>
      </c>
      <c r="C28" s="71" t="s">
        <v>38</v>
      </c>
      <c r="D28" s="72">
        <v>37603</v>
      </c>
      <c r="E28" s="72">
        <v>37306</v>
      </c>
      <c r="F28" s="73">
        <f t="shared" si="0"/>
        <v>-297</v>
      </c>
      <c r="G28" s="74">
        <f t="shared" si="1"/>
        <v>-7.8983059862245408E-3</v>
      </c>
      <c r="H28" s="74">
        <f t="shared" si="2"/>
        <v>-3.5858412037147347E-2</v>
      </c>
      <c r="I28" s="75">
        <f t="shared" si="3"/>
        <v>-0.162227711655064</v>
      </c>
      <c r="J28" s="76">
        <f t="shared" si="4"/>
        <v>-7224</v>
      </c>
      <c r="M28" s="60"/>
    </row>
    <row r="29" spans="1:13" x14ac:dyDescent="0.25">
      <c r="A29" s="69">
        <v>21</v>
      </c>
      <c r="B29" s="70" t="s">
        <v>23</v>
      </c>
      <c r="C29" s="71" t="s">
        <v>39</v>
      </c>
      <c r="D29" s="72">
        <v>36474</v>
      </c>
      <c r="E29" s="72">
        <v>37305</v>
      </c>
      <c r="F29" s="73">
        <f t="shared" si="0"/>
        <v>831</v>
      </c>
      <c r="G29" s="74">
        <f t="shared" si="1"/>
        <v>2.2783352525086453E-2</v>
      </c>
      <c r="H29" s="74">
        <f t="shared" si="2"/>
        <v>-6.0414455538519984E-3</v>
      </c>
      <c r="I29" s="75">
        <f t="shared" si="3"/>
        <v>-0.16225016842578033</v>
      </c>
      <c r="J29" s="76">
        <f t="shared" si="4"/>
        <v>-7225</v>
      </c>
      <c r="M29" s="48"/>
    </row>
    <row r="30" spans="1:13" x14ac:dyDescent="0.25">
      <c r="A30" s="69">
        <v>22</v>
      </c>
      <c r="B30" s="70" t="s">
        <v>30</v>
      </c>
      <c r="C30" s="71" t="s">
        <v>40</v>
      </c>
      <c r="D30" s="72">
        <v>38320</v>
      </c>
      <c r="E30" s="72">
        <v>37294</v>
      </c>
      <c r="F30" s="73">
        <f t="shared" si="0"/>
        <v>-1026</v>
      </c>
      <c r="G30" s="74">
        <f t="shared" si="1"/>
        <v>-2.6774530271398755E-2</v>
      </c>
      <c r="H30" s="74">
        <f t="shared" si="2"/>
        <v>-5.4202653324974537E-2</v>
      </c>
      <c r="I30" s="75">
        <f t="shared" si="3"/>
        <v>-0.16249719290366049</v>
      </c>
      <c r="J30" s="76">
        <f t="shared" si="4"/>
        <v>-7236</v>
      </c>
      <c r="M30" s="48"/>
    </row>
    <row r="31" spans="1:13" x14ac:dyDescent="0.25">
      <c r="A31" s="69">
        <v>23</v>
      </c>
      <c r="B31" s="70" t="s">
        <v>30</v>
      </c>
      <c r="C31" s="71" t="s">
        <v>41</v>
      </c>
      <c r="D31" s="72">
        <v>39944</v>
      </c>
      <c r="E31" s="72">
        <v>37292</v>
      </c>
      <c r="F31" s="73">
        <f t="shared" si="0"/>
        <v>-2652</v>
      </c>
      <c r="G31" s="74">
        <f t="shared" si="1"/>
        <v>-6.6392950130182204E-2</v>
      </c>
      <c r="H31" s="74">
        <f t="shared" si="2"/>
        <v>-9.2704519076950764E-2</v>
      </c>
      <c r="I31" s="75">
        <f t="shared" si="3"/>
        <v>-0.16254210644509315</v>
      </c>
      <c r="J31" s="76">
        <f t="shared" si="4"/>
        <v>-7238</v>
      </c>
      <c r="M31" s="60"/>
    </row>
    <row r="32" spans="1:13" x14ac:dyDescent="0.25">
      <c r="A32" s="69">
        <v>24</v>
      </c>
      <c r="B32" s="70" t="s">
        <v>23</v>
      </c>
      <c r="C32" s="71" t="s">
        <v>42</v>
      </c>
      <c r="D32" s="72">
        <v>36449</v>
      </c>
      <c r="E32" s="72">
        <v>37040</v>
      </c>
      <c r="F32" s="73">
        <f t="shared" si="0"/>
        <v>591</v>
      </c>
      <c r="G32" s="74">
        <f t="shared" si="1"/>
        <v>1.6214436610057836E-2</v>
      </c>
      <c r="H32" s="74">
        <f t="shared" si="2"/>
        <v>-1.2425231671469583E-2</v>
      </c>
      <c r="I32" s="75">
        <f t="shared" si="3"/>
        <v>-0.16820121266561872</v>
      </c>
      <c r="J32" s="76">
        <f t="shared" si="4"/>
        <v>-7490</v>
      </c>
      <c r="M32" s="48"/>
    </row>
    <row r="33" spans="1:13" x14ac:dyDescent="0.25">
      <c r="A33" s="69">
        <v>25</v>
      </c>
      <c r="B33" s="70" t="s">
        <v>30</v>
      </c>
      <c r="C33" s="71" t="s">
        <v>43</v>
      </c>
      <c r="D33" s="72">
        <v>35602</v>
      </c>
      <c r="E33" s="72">
        <v>36961</v>
      </c>
      <c r="F33" s="73">
        <f t="shared" si="0"/>
        <v>1359</v>
      </c>
      <c r="G33" s="74">
        <f t="shared" si="1"/>
        <v>3.8172012808269207E-2</v>
      </c>
      <c r="H33" s="74">
        <f t="shared" si="2"/>
        <v>8.9135207077446488E-3</v>
      </c>
      <c r="I33" s="75">
        <f t="shared" si="3"/>
        <v>-0.16997529755221197</v>
      </c>
      <c r="J33" s="76">
        <f t="shared" si="4"/>
        <v>-7569</v>
      </c>
      <c r="M33" s="48"/>
    </row>
    <row r="34" spans="1:13" s="47" customFormat="1" x14ac:dyDescent="0.25">
      <c r="A34" s="69">
        <v>26</v>
      </c>
      <c r="B34" s="70" t="s">
        <v>16</v>
      </c>
      <c r="C34" s="71" t="s">
        <v>44</v>
      </c>
      <c r="D34" s="72">
        <v>33638</v>
      </c>
      <c r="E34" s="72">
        <v>36946</v>
      </c>
      <c r="F34" s="73">
        <f t="shared" si="0"/>
        <v>3308</v>
      </c>
      <c r="G34" s="74">
        <f t="shared" si="1"/>
        <v>9.8341161781318798E-2</v>
      </c>
      <c r="H34" s="74">
        <f t="shared" si="2"/>
        <v>6.7386940506626525E-2</v>
      </c>
      <c r="I34" s="75">
        <f t="shared" si="3"/>
        <v>-0.17031214911295756</v>
      </c>
      <c r="J34" s="76">
        <f t="shared" si="4"/>
        <v>-7584</v>
      </c>
      <c r="K34" s="2"/>
      <c r="L34" s="2"/>
      <c r="M34" s="48"/>
    </row>
    <row r="35" spans="1:13" s="47" customFormat="1" x14ac:dyDescent="0.25">
      <c r="A35" s="69">
        <v>27</v>
      </c>
      <c r="B35" s="70" t="s">
        <v>23</v>
      </c>
      <c r="C35" s="71" t="s">
        <v>45</v>
      </c>
      <c r="D35" s="72">
        <v>33857</v>
      </c>
      <c r="E35" s="72">
        <v>36197</v>
      </c>
      <c r="F35" s="73">
        <f t="shared" si="0"/>
        <v>2340</v>
      </c>
      <c r="G35" s="74">
        <f t="shared" si="1"/>
        <v>6.9114215671796098E-2</v>
      </c>
      <c r="H35" s="74">
        <f t="shared" si="2"/>
        <v>3.8983688699510299E-2</v>
      </c>
      <c r="I35" s="75">
        <f t="shared" si="3"/>
        <v>-0.18713227037951941</v>
      </c>
      <c r="J35" s="76">
        <f t="shared" si="4"/>
        <v>-8333</v>
      </c>
      <c r="M35" s="48"/>
    </row>
    <row r="36" spans="1:13" x14ac:dyDescent="0.25">
      <c r="A36" s="69">
        <v>28</v>
      </c>
      <c r="B36" s="70" t="s">
        <v>46</v>
      </c>
      <c r="C36" s="71" t="s">
        <v>47</v>
      </c>
      <c r="D36" s="72">
        <v>35767</v>
      </c>
      <c r="E36" s="72">
        <v>35984</v>
      </c>
      <c r="F36" s="73">
        <f t="shared" si="0"/>
        <v>217</v>
      </c>
      <c r="G36" s="74">
        <f t="shared" si="1"/>
        <v>6.0670450415187815E-3</v>
      </c>
      <c r="H36" s="74">
        <f t="shared" si="2"/>
        <v>-2.228664233088562E-2</v>
      </c>
      <c r="I36" s="75">
        <f t="shared" si="3"/>
        <v>-0.1919155625421064</v>
      </c>
      <c r="J36" s="76">
        <f t="shared" si="4"/>
        <v>-8546</v>
      </c>
      <c r="M36" s="48"/>
    </row>
    <row r="37" spans="1:13" x14ac:dyDescent="0.25">
      <c r="A37" s="61">
        <v>29</v>
      </c>
      <c r="B37" s="62" t="s">
        <v>23</v>
      </c>
      <c r="C37" s="63" t="s">
        <v>48</v>
      </c>
      <c r="D37" s="64">
        <v>36345</v>
      </c>
      <c r="E37" s="64">
        <v>35517</v>
      </c>
      <c r="F37" s="65">
        <f t="shared" si="0"/>
        <v>-828</v>
      </c>
      <c r="G37" s="66">
        <f t="shared" si="1"/>
        <v>-2.2781675608749441E-2</v>
      </c>
      <c r="H37" s="66">
        <f t="shared" si="2"/>
        <v>-5.0322328094022817E-2</v>
      </c>
      <c r="I37" s="67">
        <f t="shared" si="3"/>
        <v>-0.20240287446665173</v>
      </c>
      <c r="J37" s="68">
        <f t="shared" si="4"/>
        <v>-9013</v>
      </c>
      <c r="M37" s="60"/>
    </row>
    <row r="38" spans="1:13" x14ac:dyDescent="0.25">
      <c r="A38" s="69">
        <v>30</v>
      </c>
      <c r="B38" s="70" t="s">
        <v>30</v>
      </c>
      <c r="C38" s="71" t="s">
        <v>49</v>
      </c>
      <c r="D38" s="72">
        <v>33866</v>
      </c>
      <c r="E38" s="72">
        <v>35467</v>
      </c>
      <c r="F38" s="73">
        <f t="shared" si="0"/>
        <v>1601</v>
      </c>
      <c r="G38" s="74">
        <f t="shared" si="1"/>
        <v>4.7274552648674195E-2</v>
      </c>
      <c r="H38" s="74">
        <f t="shared" si="2"/>
        <v>1.775952638355105E-2</v>
      </c>
      <c r="I38" s="75">
        <f t="shared" si="3"/>
        <v>-0.20352571300247024</v>
      </c>
      <c r="J38" s="76">
        <f t="shared" si="4"/>
        <v>-9063</v>
      </c>
      <c r="M38" s="48"/>
    </row>
    <row r="39" spans="1:13" x14ac:dyDescent="0.25">
      <c r="A39" s="69">
        <v>31</v>
      </c>
      <c r="B39" s="70" t="s">
        <v>30</v>
      </c>
      <c r="C39" s="71" t="s">
        <v>50</v>
      </c>
      <c r="D39" s="72">
        <v>35431</v>
      </c>
      <c r="E39" s="72">
        <v>35413</v>
      </c>
      <c r="F39" s="73">
        <f t="shared" si="0"/>
        <v>-18</v>
      </c>
      <c r="G39" s="74">
        <f t="shared" si="1"/>
        <v>-5.0802969151308996E-4</v>
      </c>
      <c r="H39" s="74">
        <f t="shared" si="2"/>
        <v>-2.8676413694376235E-2</v>
      </c>
      <c r="I39" s="75">
        <f t="shared" si="3"/>
        <v>-0.20473837862115429</v>
      </c>
      <c r="J39" s="76">
        <f t="shared" si="4"/>
        <v>-9117</v>
      </c>
      <c r="M39" s="48"/>
    </row>
    <row r="40" spans="1:13" x14ac:dyDescent="0.25">
      <c r="A40" s="69">
        <v>32</v>
      </c>
      <c r="B40" s="70" t="s">
        <v>23</v>
      </c>
      <c r="C40" s="71" t="s">
        <v>51</v>
      </c>
      <c r="D40" s="72">
        <v>35326</v>
      </c>
      <c r="E40" s="72">
        <v>34390</v>
      </c>
      <c r="F40" s="73">
        <f t="shared" si="0"/>
        <v>-936</v>
      </c>
      <c r="G40" s="74">
        <f t="shared" si="1"/>
        <v>-2.6496065221083609E-2</v>
      </c>
      <c r="H40" s="74">
        <f t="shared" si="2"/>
        <v>-5.3932036172092968E-2</v>
      </c>
      <c r="I40" s="75">
        <f t="shared" si="3"/>
        <v>-0.22771165506400182</v>
      </c>
      <c r="J40" s="76">
        <f t="shared" si="4"/>
        <v>-10140</v>
      </c>
      <c r="M40" s="48"/>
    </row>
    <row r="41" spans="1:13" x14ac:dyDescent="0.25">
      <c r="A41" s="69">
        <v>33</v>
      </c>
      <c r="B41" s="70" t="s">
        <v>23</v>
      </c>
      <c r="C41" s="71" t="s">
        <v>52</v>
      </c>
      <c r="D41" s="72">
        <v>32556</v>
      </c>
      <c r="E41" s="72">
        <v>34194</v>
      </c>
      <c r="F41" s="73">
        <f t="shared" si="0"/>
        <v>1638</v>
      </c>
      <c r="G41" s="74">
        <f t="shared" si="1"/>
        <v>5.0313306302985694E-2</v>
      </c>
      <c r="H41" s="74">
        <f t="shared" si="2"/>
        <v>2.0712639750229078E-2</v>
      </c>
      <c r="I41" s="75">
        <f t="shared" si="3"/>
        <v>-0.23211318212441046</v>
      </c>
      <c r="J41" s="76">
        <f t="shared" si="4"/>
        <v>-10336</v>
      </c>
      <c r="M41" s="48"/>
    </row>
    <row r="42" spans="1:13" x14ac:dyDescent="0.25">
      <c r="A42" s="69">
        <v>34</v>
      </c>
      <c r="B42" s="70" t="s">
        <v>30</v>
      </c>
      <c r="C42" s="71" t="s">
        <v>53</v>
      </c>
      <c r="D42" s="72">
        <v>33690</v>
      </c>
      <c r="E42" s="72">
        <v>34077</v>
      </c>
      <c r="F42" s="73">
        <f t="shared" si="0"/>
        <v>387</v>
      </c>
      <c r="G42" s="74">
        <f t="shared" si="1"/>
        <v>1.1487088156723058E-2</v>
      </c>
      <c r="H42" s="74">
        <f t="shared" si="2"/>
        <v>-1.7019350673738609E-2</v>
      </c>
      <c r="I42" s="75">
        <f t="shared" si="3"/>
        <v>-0.23474062429822595</v>
      </c>
      <c r="J42" s="76">
        <f t="shared" si="4"/>
        <v>-10453</v>
      </c>
      <c r="M42" s="48"/>
    </row>
    <row r="43" spans="1:13" x14ac:dyDescent="0.25">
      <c r="A43" s="69">
        <v>35</v>
      </c>
      <c r="B43" s="70" t="s">
        <v>30</v>
      </c>
      <c r="C43" s="71" t="s">
        <v>54</v>
      </c>
      <c r="D43" s="72">
        <v>32959</v>
      </c>
      <c r="E43" s="72">
        <v>33670</v>
      </c>
      <c r="F43" s="73">
        <f t="shared" si="0"/>
        <v>711</v>
      </c>
      <c r="G43" s="74">
        <f t="shared" si="1"/>
        <v>2.1572256439819082E-2</v>
      </c>
      <c r="H43" s="74">
        <f t="shared" si="2"/>
        <v>-7.2184096794761787E-3</v>
      </c>
      <c r="I43" s="75">
        <f t="shared" si="3"/>
        <v>-0.24388052997978893</v>
      </c>
      <c r="J43" s="76">
        <f t="shared" si="4"/>
        <v>-10860</v>
      </c>
      <c r="M43" s="48"/>
    </row>
    <row r="44" spans="1:13" x14ac:dyDescent="0.25">
      <c r="A44" s="69">
        <v>36</v>
      </c>
      <c r="B44" s="70" t="s">
        <v>23</v>
      </c>
      <c r="C44" s="71" t="s">
        <v>55</v>
      </c>
      <c r="D44" s="72">
        <v>30971</v>
      </c>
      <c r="E44" s="72">
        <v>33469</v>
      </c>
      <c r="F44" s="73">
        <f t="shared" si="0"/>
        <v>2498</v>
      </c>
      <c r="G44" s="74">
        <f t="shared" si="1"/>
        <v>8.0656097639727475E-2</v>
      </c>
      <c r="H44" s="74">
        <f t="shared" si="2"/>
        <v>5.0200289251435715E-2</v>
      </c>
      <c r="I44" s="75">
        <f t="shared" si="3"/>
        <v>-0.24839434089377943</v>
      </c>
      <c r="J44" s="76">
        <f t="shared" si="4"/>
        <v>-11061</v>
      </c>
      <c r="M44" s="60"/>
    </row>
    <row r="45" spans="1:13" x14ac:dyDescent="0.25">
      <c r="A45" s="69">
        <v>37</v>
      </c>
      <c r="B45" s="70" t="s">
        <v>30</v>
      </c>
      <c r="C45" s="71" t="s">
        <v>56</v>
      </c>
      <c r="D45" s="72">
        <v>32545</v>
      </c>
      <c r="E45" s="72">
        <v>33187</v>
      </c>
      <c r="F45" s="73">
        <f t="shared" si="0"/>
        <v>642</v>
      </c>
      <c r="G45" s="74">
        <f t="shared" si="1"/>
        <v>1.9726532493470561E-2</v>
      </c>
      <c r="H45" s="74">
        <f t="shared" si="2"/>
        <v>-9.0121161385126047E-3</v>
      </c>
      <c r="I45" s="75">
        <f t="shared" si="3"/>
        <v>-0.25472715023579606</v>
      </c>
      <c r="J45" s="76">
        <f t="shared" si="4"/>
        <v>-11343</v>
      </c>
      <c r="M45" s="48"/>
    </row>
    <row r="46" spans="1:13" x14ac:dyDescent="0.25">
      <c r="A46" s="85">
        <v>38</v>
      </c>
      <c r="B46" s="86" t="s">
        <v>30</v>
      </c>
      <c r="C46" s="87" t="s">
        <v>57</v>
      </c>
      <c r="D46" s="88">
        <v>33278</v>
      </c>
      <c r="E46" s="88">
        <v>33165</v>
      </c>
      <c r="F46" s="73">
        <f t="shared" si="0"/>
        <v>-113</v>
      </c>
      <c r="G46" s="74">
        <f t="shared" si="1"/>
        <v>-3.3956367570165957E-3</v>
      </c>
      <c r="H46" s="74">
        <f t="shared" si="2"/>
        <v>-3.1482640191464184E-2</v>
      </c>
      <c r="I46" s="58">
        <f t="shared" si="3"/>
        <v>-0.25522119919155628</v>
      </c>
      <c r="J46" s="76">
        <f t="shared" si="4"/>
        <v>-11365</v>
      </c>
      <c r="M46" s="48"/>
    </row>
    <row r="47" spans="1:13" x14ac:dyDescent="0.25">
      <c r="A47" s="69">
        <v>39</v>
      </c>
      <c r="B47" s="70" t="s">
        <v>30</v>
      </c>
      <c r="C47" s="71" t="s">
        <v>58</v>
      </c>
      <c r="D47" s="72">
        <v>32346</v>
      </c>
      <c r="E47" s="72">
        <v>32902</v>
      </c>
      <c r="F47" s="73">
        <f t="shared" si="0"/>
        <v>556</v>
      </c>
      <c r="G47" s="74">
        <f t="shared" si="1"/>
        <v>1.7189142397823431E-2</v>
      </c>
      <c r="H47" s="74">
        <f t="shared" si="2"/>
        <v>-1.1477995726119072E-2</v>
      </c>
      <c r="I47" s="75">
        <f t="shared" si="3"/>
        <v>-0.26112732988996179</v>
      </c>
      <c r="J47" s="76">
        <f t="shared" si="4"/>
        <v>-11628</v>
      </c>
      <c r="M47" s="60"/>
    </row>
    <row r="48" spans="1:13" x14ac:dyDescent="0.25">
      <c r="A48" s="69">
        <v>40</v>
      </c>
      <c r="B48" s="70" t="s">
        <v>30</v>
      </c>
      <c r="C48" s="71" t="s">
        <v>59</v>
      </c>
      <c r="D48" s="72">
        <v>32665</v>
      </c>
      <c r="E48" s="72">
        <v>32252</v>
      </c>
      <c r="F48" s="73">
        <f t="shared" si="0"/>
        <v>-413</v>
      </c>
      <c r="G48" s="74">
        <f t="shared" si="1"/>
        <v>-1.2643502219500946E-2</v>
      </c>
      <c r="H48" s="74">
        <f t="shared" si="2"/>
        <v>-4.0469875820700718E-2</v>
      </c>
      <c r="I48" s="75">
        <f t="shared" si="3"/>
        <v>-0.27572423085560294</v>
      </c>
      <c r="J48" s="76">
        <f t="shared" si="4"/>
        <v>-12278</v>
      </c>
      <c r="M48" s="48"/>
    </row>
    <row r="49" spans="1:13" s="47" customFormat="1" x14ac:dyDescent="0.25">
      <c r="A49" s="69">
        <v>41</v>
      </c>
      <c r="B49" s="70" t="s">
        <v>30</v>
      </c>
      <c r="C49" s="71" t="s">
        <v>60</v>
      </c>
      <c r="D49" s="72">
        <v>31607</v>
      </c>
      <c r="E49" s="72">
        <v>31168</v>
      </c>
      <c r="F49" s="73">
        <f t="shared" si="0"/>
        <v>-439</v>
      </c>
      <c r="G49" s="74">
        <f t="shared" si="1"/>
        <v>-1.3889328313348326E-2</v>
      </c>
      <c r="H49" s="74">
        <f t="shared" si="2"/>
        <v>-4.1680591169434678E-2</v>
      </c>
      <c r="I49" s="75">
        <f t="shared" si="3"/>
        <v>-0.30006737031214914</v>
      </c>
      <c r="J49" s="76">
        <f t="shared" si="4"/>
        <v>-13362</v>
      </c>
      <c r="M49" s="48"/>
    </row>
    <row r="50" spans="1:13" x14ac:dyDescent="0.25">
      <c r="A50" s="69">
        <v>42</v>
      </c>
      <c r="B50" s="70" t="s">
        <v>30</v>
      </c>
      <c r="C50" s="71" t="s">
        <v>61</v>
      </c>
      <c r="D50" s="72">
        <v>30346</v>
      </c>
      <c r="E50" s="72">
        <v>30923</v>
      </c>
      <c r="F50" s="73">
        <f t="shared" si="0"/>
        <v>577</v>
      </c>
      <c r="G50" s="74">
        <f t="shared" si="1"/>
        <v>1.9014038093982721E-2</v>
      </c>
      <c r="H50" s="74">
        <f t="shared" si="2"/>
        <v>-9.7045305209109145E-3</v>
      </c>
      <c r="I50" s="75">
        <f t="shared" si="3"/>
        <v>-0.30556927913765997</v>
      </c>
      <c r="J50" s="76">
        <f t="shared" si="4"/>
        <v>-13607</v>
      </c>
      <c r="M50" s="60"/>
    </row>
    <row r="51" spans="1:13" x14ac:dyDescent="0.25">
      <c r="A51" s="69">
        <v>43</v>
      </c>
      <c r="B51" s="70" t="s">
        <v>30</v>
      </c>
      <c r="C51" s="71" t="s">
        <v>62</v>
      </c>
      <c r="D51" s="72">
        <v>30017</v>
      </c>
      <c r="E51" s="72">
        <v>29327</v>
      </c>
      <c r="F51" s="73">
        <f t="shared" si="0"/>
        <v>-690</v>
      </c>
      <c r="G51" s="74">
        <f t="shared" si="1"/>
        <v>-2.2986974048039399E-2</v>
      </c>
      <c r="H51" s="74">
        <f t="shared" si="2"/>
        <v>-5.0521840668648732E-2</v>
      </c>
      <c r="I51" s="75">
        <f t="shared" si="3"/>
        <v>-0.34141028520098815</v>
      </c>
      <c r="J51" s="76">
        <f t="shared" si="4"/>
        <v>-15203</v>
      </c>
      <c r="M51" s="48"/>
    </row>
    <row r="52" spans="1:13" x14ac:dyDescent="0.25">
      <c r="A52" s="69">
        <v>44</v>
      </c>
      <c r="B52" s="70" t="s">
        <v>30</v>
      </c>
      <c r="C52" s="71" t="s">
        <v>63</v>
      </c>
      <c r="D52" s="72">
        <v>36662</v>
      </c>
      <c r="E52" s="72">
        <v>29113</v>
      </c>
      <c r="F52" s="73">
        <f t="shared" si="0"/>
        <v>-7549</v>
      </c>
      <c r="G52" s="74">
        <f t="shared" si="1"/>
        <v>-0.20590802465768365</v>
      </c>
      <c r="H52" s="74">
        <f t="shared" si="2"/>
        <v>-0.22828768188307447</v>
      </c>
      <c r="I52" s="75">
        <f t="shared" si="3"/>
        <v>-0.34621603413429147</v>
      </c>
      <c r="J52" s="76">
        <f t="shared" si="4"/>
        <v>-15417</v>
      </c>
      <c r="M52" s="60"/>
    </row>
    <row r="53" spans="1:13" ht="15.75" thickBot="1" x14ac:dyDescent="0.3">
      <c r="A53" s="77">
        <v>45</v>
      </c>
      <c r="B53" s="78" t="s">
        <v>30</v>
      </c>
      <c r="C53" s="79" t="s">
        <v>64</v>
      </c>
      <c r="D53" s="80">
        <v>27852</v>
      </c>
      <c r="E53" s="80">
        <v>28452</v>
      </c>
      <c r="F53" s="81">
        <f t="shared" si="0"/>
        <v>600</v>
      </c>
      <c r="G53" s="82">
        <f t="shared" si="1"/>
        <v>2.1542438604049918E-2</v>
      </c>
      <c r="H53" s="82">
        <f t="shared" si="2"/>
        <v>-7.2473871680759361E-3</v>
      </c>
      <c r="I53" s="83">
        <f t="shared" si="3"/>
        <v>-0.36105995957781267</v>
      </c>
      <c r="J53" s="84">
        <f t="shared" si="4"/>
        <v>-16078</v>
      </c>
      <c r="M53" s="48"/>
    </row>
    <row r="54" spans="1:13" ht="15.75" thickTop="1" x14ac:dyDescent="0.25">
      <c r="A54" s="99" t="s">
        <v>65</v>
      </c>
    </row>
    <row r="55" spans="1:13" x14ac:dyDescent="0.25">
      <c r="A55" s="99" t="s">
        <v>66</v>
      </c>
    </row>
  </sheetData>
  <mergeCells count="13"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Tabela 2</vt:lpstr>
      <vt:lpstr>Sheet1</vt:lpstr>
      <vt:lpstr>Sheet2</vt:lpstr>
      <vt:lpstr>Sheet3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Verica Nadjalin</cp:lastModifiedBy>
  <dcterms:created xsi:type="dcterms:W3CDTF">2015-02-11T11:12:53Z</dcterms:created>
  <dcterms:modified xsi:type="dcterms:W3CDTF">2015-02-11T11:13:34Z</dcterms:modified>
</cp:coreProperties>
</file>