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2" windowWidth="17952" windowHeight="11016"/>
  </bookViews>
  <sheets>
    <sheet name="Tabela 1" sheetId="1" r:id="rId1"/>
  </sheets>
  <externalReferences>
    <externalReference r:id="rId2"/>
    <externalReference r:id="rId3"/>
  </externalReferences>
  <definedNames>
    <definedName name="_____________tab5">#REF!</definedName>
    <definedName name="___tab1">#REF!</definedName>
    <definedName name="___tab2">#REF!</definedName>
    <definedName name="___tab3">#REF!</definedName>
    <definedName name="___tab4">#REF!</definedName>
    <definedName name="_xlnm._FilterDatabase" localSheetId="0" hidden="1">'Tabela 1'!$B$13:$I$18</definedName>
    <definedName name="_tab1" localSheetId="0">#REF!</definedName>
    <definedName name="_tab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rsaop">[1]Par!$G$2</definedName>
    <definedName name="bure">[2]Opštine!#REF!</definedName>
    <definedName name="dugoime">[1]Par!$F$2</definedName>
    <definedName name="godPod">[1]Par!$C$8</definedName>
    <definedName name="godPre">[1]Par!$C$9</definedName>
    <definedName name="ime">[1]Par!$E$2</definedName>
    <definedName name="mesPod">[1]Par!$F$9</definedName>
    <definedName name="mesPre">[1]Par!$F$10</definedName>
    <definedName name="nnnnn">#REF!</definedName>
    <definedName name="NOVI">#REF!</definedName>
    <definedName name="oblast">[1]Par!$D$2</definedName>
    <definedName name="Okruzi1" localSheetId="0">[2]Opštine!#REF!</definedName>
    <definedName name="Okruzi1">[2]Opštine!#REF!</definedName>
    <definedName name="_xlnm.Print_Area" localSheetId="0">'Tabela 1'!$A$1:$I$25</definedName>
    <definedName name="zaNaslov">[1]Par!$F$8</definedName>
    <definedName name="zaPecat">[1]Par!$G$4</definedName>
    <definedName name="ZDENKA">[2]Opštine!#REF!</definedName>
    <definedName name="ЗДЕНКА">[2]Opštine!#REF!</definedName>
  </definedNames>
  <calcPr calcId="144525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I20" i="1"/>
  <c r="H20" i="1"/>
  <c r="G20" i="1"/>
  <c r="F20" i="1"/>
  <c r="E20" i="1"/>
  <c r="I19" i="1"/>
  <c r="H19" i="1"/>
  <c r="G19" i="1"/>
  <c r="F19" i="1"/>
  <c r="E19" i="1"/>
  <c r="I18" i="1"/>
  <c r="H18" i="1"/>
  <c r="G18" i="1"/>
  <c r="F18" i="1"/>
  <c r="E18" i="1"/>
  <c r="I17" i="1"/>
  <c r="H17" i="1"/>
  <c r="G17" i="1"/>
  <c r="F17" i="1"/>
  <c r="E17" i="1"/>
  <c r="I16" i="1"/>
  <c r="H16" i="1"/>
  <c r="G16" i="1"/>
  <c r="F16" i="1"/>
  <c r="E16" i="1"/>
  <c r="I15" i="1"/>
  <c r="H15" i="1"/>
  <c r="G15" i="1"/>
  <c r="F15" i="1"/>
  <c r="E15" i="1"/>
  <c r="I14" i="1"/>
  <c r="H14" i="1"/>
  <c r="G14" i="1"/>
  <c r="F14" i="1"/>
  <c r="E14" i="1"/>
  <c r="I12" i="1"/>
  <c r="H12" i="1"/>
  <c r="G12" i="1"/>
  <c r="F12" i="1"/>
  <c r="E12" i="1"/>
  <c r="I13" i="1"/>
  <c r="H13" i="1"/>
  <c r="G13" i="1"/>
  <c r="F13" i="1"/>
  <c r="E13" i="1"/>
  <c r="I10" i="1"/>
  <c r="H10" i="1"/>
  <c r="G10" i="1"/>
  <c r="F10" i="1"/>
  <c r="E10" i="1"/>
  <c r="I9" i="1"/>
  <c r="H9" i="1"/>
  <c r="G9" i="1"/>
  <c r="F9" i="1"/>
  <c r="E9" i="1"/>
  <c r="I8" i="1"/>
  <c r="H8" i="1"/>
  <c r="G8" i="1"/>
  <c r="F8" i="1"/>
  <c r="E8" i="1"/>
  <c r="G7" i="1"/>
  <c r="F7" i="1"/>
  <c r="E7" i="1"/>
</calcChain>
</file>

<file path=xl/sharedStrings.xml><?xml version="1.0" encoding="utf-8"?>
<sst xmlns="http://schemas.openxmlformats.org/spreadsheetml/2006/main" count="29" uniqueCount="29">
  <si>
    <t>Табела 1</t>
  </si>
  <si>
    <t xml:space="preserve">Статистичка територијална
 јединица
         </t>
  </si>
  <si>
    <t>ПРОСЕЧНЕ ЗАРАДЕ БЕЗ ПОРЕЗА И ДОПРИНОСА - НЕТО ЗАРАДЕ ПО ЗАПОСЛЕНОМ</t>
  </si>
  <si>
    <t>РСД</t>
  </si>
  <si>
    <r>
      <rPr>
        <b/>
        <sz val="11"/>
        <color indexed="8"/>
        <rFont val="Calibri"/>
        <family val="2"/>
      </rPr>
      <t xml:space="preserve">%  номиналног раста/пада </t>
    </r>
    <r>
      <rPr>
        <sz val="11"/>
        <color indexed="8"/>
        <rFont val="Calibri"/>
        <family val="2"/>
      </rPr>
      <t xml:space="preserve">
(3):(2)-100% </t>
    </r>
  </si>
  <si>
    <r>
      <t xml:space="preserve">% одступања 
</t>
    </r>
    <r>
      <rPr>
        <sz val="11"/>
        <color indexed="8"/>
        <rFont val="Calibri"/>
        <family val="2"/>
      </rPr>
      <t>Србија=100%</t>
    </r>
  </si>
  <si>
    <r>
      <t xml:space="preserve">Номинална </t>
    </r>
    <r>
      <rPr>
        <b/>
        <sz val="11"/>
        <color indexed="8"/>
        <rFont val="Calibri"/>
        <family val="2"/>
      </rPr>
      <t>разлика   у односу на просек Србије</t>
    </r>
  </si>
  <si>
    <t xml:space="preserve">РЕПУБЛИКА СРБИЈА </t>
  </si>
  <si>
    <t>СРБИЈА – СЕВЕР НСТЈ 1</t>
  </si>
  <si>
    <t>Београдски регион НСТЈ-2</t>
  </si>
  <si>
    <t>Регион Војводине НСТЈ-2</t>
  </si>
  <si>
    <t>НТСЈ-3 на нивоу Региона Војводине</t>
  </si>
  <si>
    <t>Јужнобанатска област</t>
  </si>
  <si>
    <t>Јужнобачка област</t>
  </si>
  <si>
    <t>Севернобачка област</t>
  </si>
  <si>
    <t>Средњoбанатска област</t>
  </si>
  <si>
    <t>Сремска област</t>
  </si>
  <si>
    <t>Севернобанатска област</t>
  </si>
  <si>
    <t xml:space="preserve">Западнобачка област </t>
  </si>
  <si>
    <t>СРБИЈА – ЈУГ  НСТЈ 1</t>
  </si>
  <si>
    <t>Регион Шумадије и Западне Србије НСТЈ-2</t>
  </si>
  <si>
    <t>Регион Јужне и Источне Србије НСТЈ-2</t>
  </si>
  <si>
    <t>Номиналан раст/пад
(3)-(2)</t>
  </si>
  <si>
    <r>
      <t xml:space="preserve">ПРОСЕЧНЕ </t>
    </r>
    <r>
      <rPr>
        <b/>
        <sz val="11"/>
        <color indexed="8"/>
        <rFont val="Calibri"/>
        <family val="2"/>
        <charset val="238"/>
      </rPr>
      <t>Н</t>
    </r>
    <r>
      <rPr>
        <b/>
        <sz val="11"/>
        <color indexed="8"/>
        <rFont val="Calibri"/>
        <family val="2"/>
      </rPr>
      <t>ЕТО ЗАРАДЕ ПО ЗАПОСЛЕНОМ</t>
    </r>
    <r>
      <rPr>
        <sz val="11"/>
        <color indexed="8"/>
        <rFont val="Calibri"/>
        <family val="2"/>
      </rPr>
      <t>, ПРЕМА СТАТИСТИЧКИМ ТЕРИТОРИЈАЛНИМ ЈЕДИНИЦАМА
У  ПЕРИОДУ  ЈАНУАР- ЈУН 2014. И  2015. ГОДИНЕ</t>
    </r>
  </si>
  <si>
    <r>
      <t>I-VI 2014.</t>
    </r>
    <r>
      <rPr>
        <vertAlign val="superscript"/>
        <sz val="11"/>
        <color indexed="8"/>
        <rFont val="Calibri"/>
        <family val="2"/>
      </rPr>
      <t>1</t>
    </r>
  </si>
  <si>
    <r>
      <t>I-VI 2015.</t>
    </r>
    <r>
      <rPr>
        <b/>
        <vertAlign val="superscript"/>
        <sz val="11"/>
        <color indexed="8"/>
        <rFont val="Calibri"/>
        <family val="2"/>
      </rPr>
      <t>2</t>
    </r>
  </si>
  <si>
    <r>
      <rPr>
        <vertAlign val="superscript"/>
        <sz val="8"/>
        <color indexed="8"/>
        <rFont val="Calibri"/>
        <family val="2"/>
      </rPr>
      <t>1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јун 2014., ЗП14 број 205 oд 25.07.2014.</t>
    </r>
  </si>
  <si>
    <r>
      <rPr>
        <vertAlign val="superscript"/>
        <sz val="8"/>
        <color indexed="8"/>
        <rFont val="Calibri"/>
        <family val="2"/>
      </rPr>
      <t>2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јун 2015., ЗП14 број 198 од 24.07.2015.</t>
    </r>
  </si>
  <si>
    <r>
      <rPr>
        <b/>
        <sz val="11"/>
        <color indexed="8"/>
        <rFont val="Calibri"/>
        <family val="2"/>
      </rPr>
      <t>% реалног раста/пада</t>
    </r>
    <r>
      <rPr>
        <sz val="11"/>
        <color indexed="8"/>
        <rFont val="Calibri"/>
        <family val="2"/>
      </rPr>
      <t xml:space="preserve">
</t>
    </r>
    <r>
      <rPr>
        <sz val="9"/>
        <color indexed="8"/>
        <rFont val="Calibri"/>
        <family val="2"/>
      </rPr>
      <t xml:space="preserve">(3):(2)x100:101,3 -100%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</si>
</sst>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D_i_n_._-;\-* #,##0.00\ _D_i_n_._-;_-* &quot;-&quot;??\ _D_i_n_._-;_-@_-"/>
    <numFmt numFmtId="164" formatCode="0.0%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color indexed="10"/>
      <name val="Calibri"/>
      <family val="2"/>
    </font>
    <font>
      <sz val="8"/>
      <color indexed="8"/>
      <name val="Calibri"/>
      <family val="2"/>
    </font>
    <font>
      <vertAlign val="superscript"/>
      <sz val="8"/>
      <color indexed="8"/>
      <name val="Calibri"/>
      <family val="2"/>
    </font>
    <font>
      <sz val="10"/>
      <name val="Arial"/>
      <family val="2"/>
      <charset val="238"/>
    </font>
    <font>
      <sz val="11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8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Fill="1"/>
    <xf numFmtId="0" fontId="2" fillId="0" borderId="0" xfId="0" applyFont="1"/>
    <xf numFmtId="0" fontId="4" fillId="0" borderId="16" xfId="1" applyFont="1" applyFill="1" applyBorder="1" applyAlignment="1" applyProtection="1">
      <alignment horizontal="center" vertical="center" wrapText="1"/>
    </xf>
    <xf numFmtId="0" fontId="2" fillId="0" borderId="18" xfId="1" applyFont="1" applyFill="1" applyBorder="1" applyAlignment="1" applyProtection="1">
      <alignment vertical="center" textRotation="90" wrapText="1"/>
    </xf>
    <xf numFmtId="0" fontId="13" fillId="0" borderId="0" xfId="0" applyFont="1"/>
    <xf numFmtId="164" fontId="2" fillId="0" borderId="0" xfId="0" applyNumberFormat="1" applyFont="1"/>
    <xf numFmtId="3" fontId="2" fillId="0" borderId="0" xfId="0" applyNumberFormat="1" applyFont="1"/>
    <xf numFmtId="3" fontId="11" fillId="2" borderId="28" xfId="1" applyNumberFormat="1" applyFont="1" applyFill="1" applyBorder="1" applyAlignment="1" applyProtection="1">
      <alignment horizontal="right" vertical="center"/>
    </xf>
    <xf numFmtId="3" fontId="11" fillId="2" borderId="29" xfId="1" applyNumberFormat="1" applyFont="1" applyFill="1" applyBorder="1" applyAlignment="1" applyProtection="1">
      <alignment horizontal="right" vertical="center"/>
    </xf>
    <xf numFmtId="164" fontId="11" fillId="2" borderId="27" xfId="1" applyNumberFormat="1" applyFont="1" applyFill="1" applyBorder="1" applyAlignment="1" applyProtection="1">
      <alignment horizontal="right" vertical="center"/>
    </xf>
    <xf numFmtId="164" fontId="11" fillId="2" borderId="30" xfId="1" applyNumberFormat="1" applyFont="1" applyFill="1" applyBorder="1" applyAlignment="1" applyProtection="1">
      <alignment horizontal="right" vertical="center"/>
    </xf>
    <xf numFmtId="164" fontId="11" fillId="2" borderId="31" xfId="1" applyNumberFormat="1" applyFont="1" applyFill="1" applyBorder="1" applyAlignment="1" applyProtection="1">
      <alignment horizontal="right" vertical="center"/>
    </xf>
    <xf numFmtId="0" fontId="2" fillId="2" borderId="0" xfId="0" applyFont="1" applyFill="1"/>
    <xf numFmtId="3" fontId="11" fillId="2" borderId="34" xfId="1" applyNumberFormat="1" applyFont="1" applyFill="1" applyBorder="1" applyAlignment="1" applyProtection="1">
      <alignment horizontal="right" vertical="center"/>
    </xf>
    <xf numFmtId="3" fontId="11" fillId="2" borderId="19" xfId="1" applyNumberFormat="1" applyFont="1" applyFill="1" applyBorder="1" applyAlignment="1" applyProtection="1">
      <alignment horizontal="right" vertical="center"/>
    </xf>
    <xf numFmtId="164" fontId="11" fillId="2" borderId="16" xfId="1" applyNumberFormat="1" applyFont="1" applyFill="1" applyBorder="1" applyAlignment="1" applyProtection="1">
      <alignment horizontal="right" vertical="center"/>
    </xf>
    <xf numFmtId="164" fontId="11" fillId="2" borderId="17" xfId="1" applyNumberFormat="1" applyFont="1" applyFill="1" applyBorder="1" applyAlignment="1" applyProtection="1">
      <alignment horizontal="right" vertical="center"/>
    </xf>
    <xf numFmtId="164" fontId="11" fillId="2" borderId="35" xfId="1" applyNumberFormat="1" applyFont="1" applyFill="1" applyBorder="1" applyAlignment="1" applyProtection="1">
      <alignment horizontal="right" vertical="center"/>
    </xf>
    <xf numFmtId="3" fontId="11" fillId="2" borderId="36" xfId="1" applyNumberFormat="1" applyFont="1" applyFill="1" applyBorder="1" applyAlignment="1" applyProtection="1">
      <alignment horizontal="right" vertical="center"/>
    </xf>
    <xf numFmtId="3" fontId="11" fillId="2" borderId="21" xfId="1" applyNumberFormat="1" applyFont="1" applyFill="1" applyBorder="1" applyAlignment="1" applyProtection="1">
      <alignment horizontal="right" vertical="center"/>
    </xf>
    <xf numFmtId="164" fontId="11" fillId="2" borderId="20" xfId="1" applyNumberFormat="1" applyFont="1" applyFill="1" applyBorder="1" applyAlignment="1" applyProtection="1">
      <alignment horizontal="right" vertical="center"/>
    </xf>
    <xf numFmtId="164" fontId="11" fillId="2" borderId="37" xfId="1" applyNumberFormat="1" applyFont="1" applyFill="1" applyBorder="1" applyAlignment="1" applyProtection="1">
      <alignment horizontal="right" vertical="center"/>
    </xf>
    <xf numFmtId="164" fontId="11" fillId="2" borderId="38" xfId="1" applyNumberFormat="1" applyFont="1" applyFill="1" applyBorder="1" applyAlignment="1" applyProtection="1">
      <alignment horizontal="right" vertical="center"/>
    </xf>
    <xf numFmtId="3" fontId="12" fillId="2" borderId="22" xfId="1" applyNumberFormat="1" applyFont="1" applyFill="1" applyBorder="1" applyAlignment="1" applyProtection="1">
      <alignment horizontal="right" vertical="center"/>
    </xf>
    <xf numFmtId="3" fontId="11" fillId="2" borderId="23" xfId="2" applyNumberFormat="1" applyFont="1" applyFill="1" applyBorder="1" applyAlignment="1" applyProtection="1">
      <alignment horizontal="right"/>
    </xf>
    <xf numFmtId="164" fontId="11" fillId="2" borderId="24" xfId="2" applyNumberFormat="1" applyFont="1" applyFill="1" applyBorder="1" applyAlignment="1" applyProtection="1">
      <alignment horizontal="right"/>
    </xf>
    <xf numFmtId="164" fontId="11" fillId="2" borderId="25" xfId="2" applyNumberFormat="1" applyFont="1" applyFill="1" applyBorder="1" applyAlignment="1" applyProtection="1">
      <alignment horizontal="right"/>
    </xf>
    <xf numFmtId="164" fontId="11" fillId="2" borderId="26" xfId="2" applyNumberFormat="1" applyFont="1" applyFill="1" applyBorder="1" applyAlignment="1" applyProtection="1">
      <alignment horizontal="right"/>
    </xf>
    <xf numFmtId="0" fontId="11" fillId="2" borderId="27" xfId="1" applyFont="1" applyFill="1" applyBorder="1" applyAlignment="1" applyProtection="1">
      <alignment horizontal="center"/>
    </xf>
    <xf numFmtId="0" fontId="11" fillId="2" borderId="39" xfId="0" applyFont="1" applyFill="1" applyBorder="1" applyAlignment="1">
      <alignment horizontal="left" vertical="center"/>
    </xf>
    <xf numFmtId="3" fontId="11" fillId="2" borderId="39" xfId="1" applyNumberFormat="1" applyFont="1" applyFill="1" applyBorder="1" applyAlignment="1" applyProtection="1">
      <alignment horizontal="right" vertical="center"/>
    </xf>
    <xf numFmtId="3" fontId="11" fillId="2" borderId="40" xfId="1" applyNumberFormat="1" applyFont="1" applyFill="1" applyBorder="1" applyAlignment="1" applyProtection="1">
      <alignment horizontal="right" vertical="center"/>
    </xf>
    <xf numFmtId="164" fontId="11" fillId="2" borderId="41" xfId="1" applyNumberFormat="1" applyFont="1" applyFill="1" applyBorder="1" applyAlignment="1" applyProtection="1">
      <alignment horizontal="right" vertical="center"/>
    </xf>
    <xf numFmtId="164" fontId="11" fillId="2" borderId="42" xfId="1" applyNumberFormat="1" applyFont="1" applyFill="1" applyBorder="1" applyAlignment="1" applyProtection="1">
      <alignment horizontal="right" vertical="center"/>
    </xf>
    <xf numFmtId="164" fontId="11" fillId="2" borderId="43" xfId="1" applyNumberFormat="1" applyFont="1" applyFill="1" applyBorder="1" applyAlignment="1" applyProtection="1">
      <alignment horizontal="right" vertical="center"/>
    </xf>
    <xf numFmtId="0" fontId="11" fillId="2" borderId="41" xfId="1" applyFont="1" applyFill="1" applyBorder="1" applyAlignment="1" applyProtection="1">
      <alignment horizontal="center"/>
    </xf>
    <xf numFmtId="0" fontId="11" fillId="2" borderId="16" xfId="1" applyFont="1" applyFill="1" applyBorder="1" applyAlignment="1" applyProtection="1">
      <alignment horizontal="center"/>
    </xf>
    <xf numFmtId="0" fontId="11" fillId="2" borderId="34" xfId="0" applyFont="1" applyFill="1" applyBorder="1" applyAlignment="1">
      <alignment horizontal="left" vertical="center"/>
    </xf>
    <xf numFmtId="0" fontId="2" fillId="0" borderId="22" xfId="1" applyFont="1" applyFill="1" applyBorder="1" applyAlignment="1" applyProtection="1">
      <alignment horizontal="center" vertical="center" wrapText="1"/>
    </xf>
    <xf numFmtId="0" fontId="2" fillId="0" borderId="23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" vertical="center" wrapText="1"/>
    </xf>
    <xf numFmtId="0" fontId="2" fillId="0" borderId="24" xfId="1" applyFont="1" applyFill="1" applyBorder="1" applyAlignment="1" applyProtection="1">
      <alignment horizontal="center" vertical="center" wrapText="1"/>
    </xf>
    <xf numFmtId="3" fontId="10" fillId="2" borderId="36" xfId="1" applyNumberFormat="1" applyFont="1" applyFill="1" applyBorder="1" applyAlignment="1" applyProtection="1">
      <alignment horizontal="right" vertical="center"/>
    </xf>
    <xf numFmtId="3" fontId="10" fillId="2" borderId="21" xfId="1" applyNumberFormat="1" applyFont="1" applyFill="1" applyBorder="1" applyAlignment="1" applyProtection="1">
      <alignment horizontal="right" vertical="center"/>
    </xf>
    <xf numFmtId="164" fontId="10" fillId="2" borderId="20" xfId="1" applyNumberFormat="1" applyFont="1" applyFill="1" applyBorder="1" applyAlignment="1" applyProtection="1">
      <alignment horizontal="right" vertical="center"/>
    </xf>
    <xf numFmtId="164" fontId="10" fillId="2" borderId="37" xfId="1" applyNumberFormat="1" applyFont="1" applyFill="1" applyBorder="1" applyAlignment="1" applyProtection="1">
      <alignment horizontal="right" vertical="center"/>
    </xf>
    <xf numFmtId="164" fontId="10" fillId="2" borderId="38" xfId="1" applyNumberFormat="1" applyFont="1" applyFill="1" applyBorder="1" applyAlignment="1" applyProtection="1">
      <alignment horizontal="right" vertical="center"/>
    </xf>
    <xf numFmtId="0" fontId="4" fillId="2" borderId="0" xfId="0" applyFont="1" applyFill="1"/>
    <xf numFmtId="3" fontId="10" fillId="0" borderId="22" xfId="1" applyNumberFormat="1" applyFont="1" applyFill="1" applyBorder="1" applyAlignment="1" applyProtection="1">
      <alignment horizontal="right" vertical="center"/>
    </xf>
    <xf numFmtId="3" fontId="10" fillId="0" borderId="23" xfId="1" applyNumberFormat="1" applyFont="1" applyFill="1" applyBorder="1" applyAlignment="1" applyProtection="1">
      <alignment horizontal="right" vertical="center"/>
    </xf>
    <xf numFmtId="164" fontId="10" fillId="0" borderId="24" xfId="1" applyNumberFormat="1" applyFont="1" applyFill="1" applyBorder="1" applyAlignment="1" applyProtection="1">
      <alignment horizontal="right" vertical="center"/>
    </xf>
    <xf numFmtId="164" fontId="10" fillId="0" borderId="25" xfId="1" applyNumberFormat="1" applyFont="1" applyFill="1" applyBorder="1" applyAlignment="1" applyProtection="1">
      <alignment horizontal="right" vertical="center"/>
    </xf>
    <xf numFmtId="164" fontId="10" fillId="0" borderId="26" xfId="1" applyNumberFormat="1" applyFont="1" applyFill="1" applyBorder="1" applyAlignment="1" applyProtection="1">
      <alignment horizontal="right" vertical="center"/>
    </xf>
    <xf numFmtId="0" fontId="4" fillId="0" borderId="0" xfId="0" applyFont="1" applyFill="1"/>
    <xf numFmtId="0" fontId="2" fillId="0" borderId="4" xfId="1" applyFont="1" applyFill="1" applyBorder="1" applyAlignment="1" applyProtection="1">
      <alignment horizontal="center" vertical="center" wrapText="1"/>
    </xf>
    <xf numFmtId="0" fontId="18" fillId="0" borderId="0" xfId="0" applyNumberFormat="1" applyFont="1" applyAlignment="1">
      <alignment horizontal="right" indent="1"/>
    </xf>
    <xf numFmtId="0" fontId="2" fillId="3" borderId="0" xfId="0" applyFont="1" applyFill="1"/>
    <xf numFmtId="0" fontId="4" fillId="0" borderId="17" xfId="1" applyFont="1" applyFill="1" applyBorder="1" applyAlignment="1" applyProtection="1">
      <alignment horizontal="center" vertical="center" wrapText="1"/>
    </xf>
    <xf numFmtId="0" fontId="11" fillId="2" borderId="20" xfId="1" applyFont="1" applyFill="1" applyBorder="1" applyAlignment="1" applyProtection="1">
      <alignment horizontal="center"/>
    </xf>
    <xf numFmtId="0" fontId="11" fillId="2" borderId="36" xfId="1" applyFont="1" applyFill="1" applyBorder="1" applyAlignment="1" applyProtection="1">
      <alignment horizontal="center"/>
    </xf>
    <xf numFmtId="0" fontId="10" fillId="2" borderId="27" xfId="1" applyFont="1" applyFill="1" applyBorder="1" applyAlignment="1" applyProtection="1">
      <alignment horizontal="center"/>
    </xf>
    <xf numFmtId="0" fontId="10" fillId="2" borderId="28" xfId="1" applyFont="1" applyFill="1" applyBorder="1" applyAlignment="1" applyProtection="1">
      <alignment horizontal="center"/>
    </xf>
    <xf numFmtId="0" fontId="10" fillId="2" borderId="16" xfId="1" applyFont="1" applyFill="1" applyBorder="1" applyAlignment="1" applyProtection="1">
      <alignment horizontal="center"/>
    </xf>
    <xf numFmtId="0" fontId="10" fillId="2" borderId="34" xfId="1" applyFont="1" applyFill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</xf>
    <xf numFmtId="0" fontId="10" fillId="0" borderId="24" xfId="1" applyFont="1" applyFill="1" applyBorder="1" applyAlignment="1" applyProtection="1">
      <alignment horizontal="center"/>
    </xf>
    <xf numFmtId="0" fontId="10" fillId="0" borderId="22" xfId="1" applyFont="1" applyFill="1" applyBorder="1" applyAlignment="1" applyProtection="1">
      <alignment horizontal="center"/>
    </xf>
    <xf numFmtId="0" fontId="11" fillId="2" borderId="27" xfId="1" applyFont="1" applyFill="1" applyBorder="1" applyAlignment="1" applyProtection="1">
      <alignment horizontal="center"/>
    </xf>
    <xf numFmtId="0" fontId="11" fillId="2" borderId="28" xfId="1" applyFont="1" applyFill="1" applyBorder="1" applyAlignment="1" applyProtection="1">
      <alignment horizontal="center"/>
    </xf>
    <xf numFmtId="0" fontId="10" fillId="2" borderId="32" xfId="1" applyFont="1" applyFill="1" applyBorder="1" applyAlignment="1" applyProtection="1">
      <alignment horizontal="center"/>
    </xf>
    <xf numFmtId="0" fontId="10" fillId="2" borderId="33" xfId="1" applyFont="1" applyFill="1" applyBorder="1" applyAlignment="1" applyProtection="1">
      <alignment horizontal="center"/>
    </xf>
    <xf numFmtId="0" fontId="10" fillId="2" borderId="24" xfId="1" applyFont="1" applyFill="1" applyBorder="1" applyAlignment="1" applyProtection="1">
      <alignment horizontal="center"/>
    </xf>
    <xf numFmtId="0" fontId="10" fillId="2" borderId="22" xfId="1" applyFont="1" applyFill="1" applyBorder="1" applyAlignment="1" applyProtection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1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7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6" fillId="0" borderId="4" xfId="1" applyFont="1" applyBorder="1" applyAlignment="1" applyProtection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2" fillId="0" borderId="9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11" xfId="1" applyFont="1" applyFill="1" applyBorder="1" applyAlignment="1" applyProtection="1">
      <alignment horizontal="center" vertical="center" textRotation="90" wrapText="1"/>
    </xf>
    <xf numFmtId="0" fontId="2" fillId="0" borderId="1" xfId="1" applyFont="1" applyFill="1" applyBorder="1" applyAlignment="1" applyProtection="1">
      <alignment horizontal="center" vertical="center" textRotation="90" wrapText="1"/>
    </xf>
    <xf numFmtId="0" fontId="2" fillId="0" borderId="12" xfId="1" applyFont="1" applyFill="1" applyBorder="1" applyAlignment="1" applyProtection="1">
      <alignment horizontal="center" vertical="center" textRotation="90" wrapText="1"/>
    </xf>
    <xf numFmtId="0" fontId="2" fillId="0" borderId="19" xfId="1" applyFont="1" applyFill="1" applyBorder="1" applyAlignment="1" applyProtection="1">
      <alignment horizontal="center" vertical="center" textRotation="90" wrapText="1"/>
    </xf>
    <xf numFmtId="0" fontId="4" fillId="4" borderId="13" xfId="1" applyFont="1" applyFill="1" applyBorder="1" applyAlignment="1" applyProtection="1">
      <alignment horizontal="center" vertical="center" textRotation="90" wrapText="1"/>
    </xf>
    <xf numFmtId="0" fontId="4" fillId="4" borderId="20" xfId="1" applyFont="1" applyFill="1" applyBorder="1" applyAlignment="1" applyProtection="1">
      <alignment horizontal="center" vertical="center" textRotation="90" wrapText="1"/>
    </xf>
    <xf numFmtId="0" fontId="2" fillId="0" borderId="14" xfId="1" applyFont="1" applyFill="1" applyBorder="1" applyAlignment="1" applyProtection="1">
      <alignment horizontal="center" vertical="center" textRotation="90" wrapText="1"/>
    </xf>
    <xf numFmtId="0" fontId="2" fillId="0" borderId="21" xfId="1" applyFont="1" applyFill="1" applyBorder="1" applyAlignment="1" applyProtection="1">
      <alignment horizontal="center" vertical="center" textRotation="90" wrapText="1"/>
    </xf>
    <xf numFmtId="3" fontId="11" fillId="0" borderId="36" xfId="1" applyNumberFormat="1" applyFont="1" applyFill="1" applyBorder="1" applyAlignment="1" applyProtection="1">
      <alignment horizontal="right" vertical="center"/>
    </xf>
    <xf numFmtId="3" fontId="11" fillId="2" borderId="44" xfId="1" applyNumberFormat="1" applyFont="1" applyFill="1" applyBorder="1" applyAlignment="1" applyProtection="1">
      <alignment horizontal="right" vertical="center"/>
    </xf>
  </cellXfs>
  <cellStyles count="23">
    <cellStyle name="Comma 2" xfId="3"/>
    <cellStyle name="Comma 3" xfId="4"/>
    <cellStyle name="Comma 3 2" xfId="5"/>
    <cellStyle name="Comma 4" xfId="6"/>
    <cellStyle name="Normal" xfId="0" builtinId="0"/>
    <cellStyle name="Normal 2" xfId="7"/>
    <cellStyle name="Normal 2 2" xfId="8"/>
    <cellStyle name="Normal 2 2 2" xfId="9"/>
    <cellStyle name="Normal 2 2 2 2" xfId="1"/>
    <cellStyle name="Normal 2 2 2_tabele za informaciju" xfId="10"/>
    <cellStyle name="Normal 2 2_tabele za informaciju" xfId="11"/>
    <cellStyle name="Normal 3" xfId="12"/>
    <cellStyle name="Normal 3 2" xfId="13"/>
    <cellStyle name="Normal 4" xfId="14"/>
    <cellStyle name="Normal 4 2" xfId="15"/>
    <cellStyle name="Normal 5" xfId="2"/>
    <cellStyle name="Normal 6" xfId="16"/>
    <cellStyle name="Normal 6 2" xfId="17"/>
    <cellStyle name="Normal 7" xfId="18"/>
    <cellStyle name="Normal 8" xfId="19"/>
    <cellStyle name="Percent 2" xfId="20"/>
    <cellStyle name="Percent 3" xfId="21"/>
    <cellStyle name="Percent 3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%23SAOP/Temp/315zp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Users/verica.nadjalin/AppData/Local/Microsoft/Windows/Temporary%20Internet%20Files/Content.Outlook/LNZ0A02I/Radni%20materijal/Zarade_oktoba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01"/>
      <sheetName val="str02"/>
      <sheetName val="str03"/>
      <sheetName val="str04"/>
      <sheetName val="podaci"/>
      <sheetName val="Par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Статистика запослености и зарада</v>
          </cell>
          <cell r="E2" t="str">
            <v>ЗП14</v>
          </cell>
          <cell r="F2" t="str">
            <v>СРБ315 ЗП14 261112</v>
          </cell>
          <cell r="G2" t="str">
            <v>број 315 - год. LXII, 26.11.2012.</v>
          </cell>
        </row>
        <row r="4">
          <cell r="G4" t="str">
            <v>Tираж: 20 • Периодика излажења: месечна</v>
          </cell>
        </row>
        <row r="8">
          <cell r="C8">
            <v>2012</v>
          </cell>
          <cell r="F8" t="str">
            <v>октобар 2012.</v>
          </cell>
        </row>
        <row r="9">
          <cell r="C9">
            <v>2011</v>
          </cell>
          <cell r="F9" t="str">
            <v>X</v>
          </cell>
        </row>
        <row r="10">
          <cell r="F10" t="str">
            <v>IX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ruzi"/>
      <sheetName val="Opštin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23"/>
  <sheetViews>
    <sheetView tabSelected="1" zoomScaleNormal="100" workbookViewId="0">
      <selection activeCell="K8" sqref="K8"/>
    </sheetView>
  </sheetViews>
  <sheetFormatPr defaultColWidth="9.109375" defaultRowHeight="14.4" x14ac:dyDescent="0.3"/>
  <cols>
    <col min="1" max="1" width="9.109375" style="2"/>
    <col min="2" max="2" width="37.5546875" style="2" customWidth="1"/>
    <col min="3" max="3" width="13.88671875" style="2" customWidth="1"/>
    <col min="4" max="4" width="10.44140625" style="2" customWidth="1"/>
    <col min="5" max="5" width="11.44140625" style="2" customWidth="1"/>
    <col min="6" max="6" width="11" style="2" customWidth="1"/>
    <col min="7" max="7" width="9.109375" style="2"/>
    <col min="8" max="8" width="10.5546875" style="2" customWidth="1"/>
    <col min="9" max="9" width="8.5546875" style="2" customWidth="1"/>
    <col min="10" max="10" width="9.109375" style="1"/>
    <col min="11" max="11" width="27" style="1" customWidth="1"/>
    <col min="12" max="16384" width="9.109375" style="1"/>
  </cols>
  <sheetData>
    <row r="1" spans="1:11" ht="33" customHeight="1" x14ac:dyDescent="0.3">
      <c r="A1" s="75" t="s">
        <v>23</v>
      </c>
      <c r="B1" s="75"/>
      <c r="C1" s="75"/>
      <c r="D1" s="75"/>
      <c r="E1" s="75"/>
      <c r="F1" s="75"/>
      <c r="G1" s="75"/>
      <c r="H1" s="75"/>
      <c r="I1" s="75"/>
      <c r="J1" s="57">
        <v>101.3</v>
      </c>
    </row>
    <row r="2" spans="1:11" ht="15" thickBot="1" x14ac:dyDescent="0.35">
      <c r="A2" s="76" t="s">
        <v>0</v>
      </c>
      <c r="B2" s="76"/>
      <c r="H2" s="1"/>
    </row>
    <row r="3" spans="1:11" ht="15.6" thickTop="1" thickBot="1" x14ac:dyDescent="0.35">
      <c r="A3" s="77" t="s">
        <v>1</v>
      </c>
      <c r="B3" s="78"/>
      <c r="C3" s="83" t="s">
        <v>2</v>
      </c>
      <c r="D3" s="84"/>
      <c r="E3" s="84"/>
      <c r="F3" s="84"/>
      <c r="G3" s="84"/>
      <c r="H3" s="84"/>
      <c r="I3" s="85"/>
    </row>
    <row r="4" spans="1:11" ht="15.75" customHeight="1" thickTop="1" x14ac:dyDescent="0.3">
      <c r="A4" s="79"/>
      <c r="B4" s="80"/>
      <c r="C4" s="86" t="s">
        <v>3</v>
      </c>
      <c r="D4" s="87"/>
      <c r="E4" s="88"/>
      <c r="F4" s="89" t="s">
        <v>4</v>
      </c>
      <c r="G4" s="91" t="s">
        <v>28</v>
      </c>
      <c r="H4" s="93" t="s">
        <v>5</v>
      </c>
      <c r="I4" s="95" t="s">
        <v>6</v>
      </c>
    </row>
    <row r="5" spans="1:11" ht="95.25" customHeight="1" thickBot="1" x14ac:dyDescent="0.35">
      <c r="A5" s="81"/>
      <c r="B5" s="82"/>
      <c r="C5" s="3" t="s">
        <v>24</v>
      </c>
      <c r="D5" s="58" t="s">
        <v>25</v>
      </c>
      <c r="E5" s="4" t="s">
        <v>22</v>
      </c>
      <c r="F5" s="90"/>
      <c r="G5" s="92"/>
      <c r="H5" s="94"/>
      <c r="I5" s="96"/>
    </row>
    <row r="6" spans="1:11" ht="16.5" customHeight="1" thickTop="1" thickBot="1" x14ac:dyDescent="0.35">
      <c r="A6" s="65">
        <v>1</v>
      </c>
      <c r="B6" s="66"/>
      <c r="C6" s="55">
        <v>2</v>
      </c>
      <c r="D6" s="39">
        <v>3</v>
      </c>
      <c r="E6" s="40">
        <v>4</v>
      </c>
      <c r="F6" s="41">
        <v>5</v>
      </c>
      <c r="G6" s="39">
        <v>6</v>
      </c>
      <c r="H6" s="42">
        <v>7</v>
      </c>
      <c r="I6" s="40">
        <v>8</v>
      </c>
    </row>
    <row r="7" spans="1:11" s="54" customFormat="1" ht="15.6" thickTop="1" thickBot="1" x14ac:dyDescent="0.35">
      <c r="A7" s="67" t="s">
        <v>7</v>
      </c>
      <c r="B7" s="68"/>
      <c r="C7" s="49">
        <v>43415</v>
      </c>
      <c r="D7" s="49">
        <v>43234</v>
      </c>
      <c r="E7" s="50">
        <f>+D7-C7</f>
        <v>-181</v>
      </c>
      <c r="F7" s="51">
        <f>+D7/C7-100%</f>
        <v>-4.1690659910169625E-3</v>
      </c>
      <c r="G7" s="52">
        <f>D7/C7*100/$J$1-100%</f>
        <v>-1.6948732468920924E-2</v>
      </c>
      <c r="H7" s="53"/>
      <c r="I7" s="50"/>
      <c r="K7" s="56"/>
    </row>
    <row r="8" spans="1:11" s="13" customFormat="1" ht="15" thickTop="1" x14ac:dyDescent="0.3">
      <c r="A8" s="69" t="s">
        <v>8</v>
      </c>
      <c r="B8" s="70"/>
      <c r="C8" s="8">
        <v>48099</v>
      </c>
      <c r="D8" s="8">
        <v>48210</v>
      </c>
      <c r="E8" s="9">
        <f>+D8-C8</f>
        <v>111</v>
      </c>
      <c r="F8" s="10">
        <f>+D8/C8-100%</f>
        <v>2.3077402856608309E-3</v>
      </c>
      <c r="G8" s="11">
        <f t="shared" ref="G8:G21" si="0">D8/C8*100/$J$1-100%</f>
        <v>-1.0555044140512448E-2</v>
      </c>
      <c r="H8" s="12">
        <f>+D8/$D$7-100%</f>
        <v>0.11509460147106454</v>
      </c>
      <c r="I8" s="9">
        <f>+D8-$D$7</f>
        <v>4976</v>
      </c>
      <c r="K8" s="56"/>
    </row>
    <row r="9" spans="1:11" s="13" customFormat="1" ht="15" thickBot="1" x14ac:dyDescent="0.35">
      <c r="A9" s="71" t="s">
        <v>9</v>
      </c>
      <c r="B9" s="72"/>
      <c r="C9" s="14">
        <v>54102</v>
      </c>
      <c r="D9" s="14">
        <v>53906</v>
      </c>
      <c r="E9" s="15">
        <f>+D9-C9</f>
        <v>-196</v>
      </c>
      <c r="F9" s="16">
        <f>+D9/C9-100%</f>
        <v>-3.6227865882961785E-3</v>
      </c>
      <c r="G9" s="17">
        <f t="shared" si="0"/>
        <v>-1.6409463561990356E-2</v>
      </c>
      <c r="H9" s="18">
        <f>+D9/$D$7-100%</f>
        <v>0.2468427626405143</v>
      </c>
      <c r="I9" s="15">
        <f>+D9-$D$7</f>
        <v>10672</v>
      </c>
      <c r="K9" s="56"/>
    </row>
    <row r="10" spans="1:11" s="48" customFormat="1" ht="15.6" thickTop="1" thickBot="1" x14ac:dyDescent="0.35">
      <c r="A10" s="73" t="s">
        <v>10</v>
      </c>
      <c r="B10" s="74"/>
      <c r="C10" s="43">
        <v>41627</v>
      </c>
      <c r="D10" s="43">
        <v>41938</v>
      </c>
      <c r="E10" s="44">
        <f>+D10-C10</f>
        <v>311</v>
      </c>
      <c r="F10" s="45">
        <f>+D10/C10-100%</f>
        <v>7.4711124990991529E-3</v>
      </c>
      <c r="G10" s="46">
        <f t="shared" si="0"/>
        <v>-5.4579343542949799E-3</v>
      </c>
      <c r="H10" s="47">
        <f>+D10/$D$7-100%</f>
        <v>-2.9976407457093956E-2</v>
      </c>
      <c r="I10" s="44">
        <f>+D10-$D$7</f>
        <v>-1296</v>
      </c>
      <c r="K10" s="56"/>
    </row>
    <row r="11" spans="1:11" s="13" customFormat="1" ht="15.6" thickTop="1" thickBot="1" x14ac:dyDescent="0.35">
      <c r="A11" s="73" t="s">
        <v>11</v>
      </c>
      <c r="B11" s="74"/>
      <c r="C11" s="24"/>
      <c r="D11" s="24"/>
      <c r="E11" s="25"/>
      <c r="F11" s="26"/>
      <c r="G11" s="27"/>
      <c r="H11" s="28"/>
      <c r="I11" s="25"/>
    </row>
    <row r="12" spans="1:11" s="13" customFormat="1" ht="15" thickTop="1" x14ac:dyDescent="0.3">
      <c r="A12" s="29">
        <v>1</v>
      </c>
      <c r="B12" s="30" t="s">
        <v>13</v>
      </c>
      <c r="C12" s="31">
        <v>45405</v>
      </c>
      <c r="D12" s="31">
        <v>46275</v>
      </c>
      <c r="E12" s="32">
        <f t="shared" ref="E12:E18" si="1">+D12-C12</f>
        <v>870</v>
      </c>
      <c r="F12" s="33">
        <f t="shared" ref="F12:F18" si="2">+D12/C12-100%</f>
        <v>1.9160885365048008E-2</v>
      </c>
      <c r="G12" s="34">
        <f t="shared" ref="G12:G18" si="3">D12/C12*100/$J$1-100%</f>
        <v>6.0818216831668437E-3</v>
      </c>
      <c r="H12" s="12">
        <f t="shared" ref="H12:H18" si="4">+D12/$D$7-100%</f>
        <v>7.0338159781653253E-2</v>
      </c>
      <c r="I12" s="9">
        <f t="shared" ref="I12:I18" si="5">+D12-$D$7</f>
        <v>3041</v>
      </c>
    </row>
    <row r="13" spans="1:11" s="13" customFormat="1" x14ac:dyDescent="0.3">
      <c r="A13" s="29">
        <v>2</v>
      </c>
      <c r="B13" s="30" t="s">
        <v>12</v>
      </c>
      <c r="C13" s="31">
        <v>45586</v>
      </c>
      <c r="D13" s="31">
        <v>45865</v>
      </c>
      <c r="E13" s="32">
        <f t="shared" si="1"/>
        <v>279</v>
      </c>
      <c r="F13" s="33">
        <f t="shared" si="2"/>
        <v>6.1203000921334905E-3</v>
      </c>
      <c r="G13" s="34">
        <f t="shared" si="3"/>
        <v>-6.7914115576174217E-3</v>
      </c>
      <c r="H13" s="35">
        <f t="shared" si="4"/>
        <v>6.085488273118389E-2</v>
      </c>
      <c r="I13" s="32">
        <f t="shared" si="5"/>
        <v>2631</v>
      </c>
    </row>
    <row r="14" spans="1:11" s="13" customFormat="1" x14ac:dyDescent="0.3">
      <c r="A14" s="36">
        <v>3</v>
      </c>
      <c r="B14" s="30" t="s">
        <v>14</v>
      </c>
      <c r="C14" s="31">
        <v>39116</v>
      </c>
      <c r="D14" s="31">
        <v>38329</v>
      </c>
      <c r="E14" s="32">
        <f t="shared" si="1"/>
        <v>-787</v>
      </c>
      <c r="F14" s="33">
        <f t="shared" si="2"/>
        <v>-2.0119644135392134E-2</v>
      </c>
      <c r="G14" s="34">
        <f t="shared" si="3"/>
        <v>-3.2694614151423607E-2</v>
      </c>
      <c r="H14" s="35">
        <f t="shared" si="4"/>
        <v>-0.11345237544525144</v>
      </c>
      <c r="I14" s="32">
        <f t="shared" si="5"/>
        <v>-4905</v>
      </c>
    </row>
    <row r="15" spans="1:11" s="13" customFormat="1" x14ac:dyDescent="0.3">
      <c r="A15" s="36">
        <v>4</v>
      </c>
      <c r="B15" s="30" t="s">
        <v>15</v>
      </c>
      <c r="C15" s="31">
        <v>38188</v>
      </c>
      <c r="D15" s="31">
        <v>38269</v>
      </c>
      <c r="E15" s="32">
        <f t="shared" si="1"/>
        <v>81</v>
      </c>
      <c r="F15" s="33">
        <f t="shared" si="2"/>
        <v>2.1210851576412004E-3</v>
      </c>
      <c r="G15" s="34">
        <f t="shared" si="3"/>
        <v>-1.0739303891765917E-2</v>
      </c>
      <c r="H15" s="35">
        <f t="shared" si="4"/>
        <v>-0.11484017208678354</v>
      </c>
      <c r="I15" s="32">
        <f t="shared" si="5"/>
        <v>-4965</v>
      </c>
    </row>
    <row r="16" spans="1:11" s="13" customFormat="1" x14ac:dyDescent="0.3">
      <c r="A16" s="36">
        <v>5</v>
      </c>
      <c r="B16" s="30" t="s">
        <v>16</v>
      </c>
      <c r="C16" s="31">
        <v>37091</v>
      </c>
      <c r="D16" s="31">
        <v>37554</v>
      </c>
      <c r="E16" s="32">
        <f t="shared" si="1"/>
        <v>463</v>
      </c>
      <c r="F16" s="33">
        <f t="shared" si="2"/>
        <v>1.2482812542126132E-2</v>
      </c>
      <c r="G16" s="34">
        <f t="shared" si="3"/>
        <v>-5.1055030392288536E-4</v>
      </c>
      <c r="H16" s="35">
        <f t="shared" si="4"/>
        <v>-0.13137808206504142</v>
      </c>
      <c r="I16" s="32">
        <f t="shared" si="5"/>
        <v>-5680</v>
      </c>
    </row>
    <row r="17" spans="1:9" s="13" customFormat="1" x14ac:dyDescent="0.3">
      <c r="A17" s="36">
        <v>6</v>
      </c>
      <c r="B17" s="30" t="s">
        <v>17</v>
      </c>
      <c r="C17" s="31">
        <v>37088</v>
      </c>
      <c r="D17" s="31">
        <v>36883</v>
      </c>
      <c r="E17" s="32">
        <f t="shared" si="1"/>
        <v>-205</v>
      </c>
      <c r="F17" s="33">
        <f t="shared" si="2"/>
        <v>-5.5273943054356955E-3</v>
      </c>
      <c r="G17" s="34">
        <f t="shared" si="3"/>
        <v>-1.8289629126787443E-2</v>
      </c>
      <c r="H17" s="35">
        <f t="shared" si="4"/>
        <v>-0.14689827450617565</v>
      </c>
      <c r="I17" s="32">
        <f t="shared" si="5"/>
        <v>-6351</v>
      </c>
    </row>
    <row r="18" spans="1:9" s="13" customFormat="1" ht="15" thickBot="1" x14ac:dyDescent="0.35">
      <c r="A18" s="37">
        <v>7</v>
      </c>
      <c r="B18" s="38" t="s">
        <v>18</v>
      </c>
      <c r="C18" s="14">
        <v>36171</v>
      </c>
      <c r="D18" s="14">
        <v>36009</v>
      </c>
      <c r="E18" s="15">
        <f t="shared" si="1"/>
        <v>-162</v>
      </c>
      <c r="F18" s="16">
        <f t="shared" si="2"/>
        <v>-4.478726051256543E-3</v>
      </c>
      <c r="G18" s="17">
        <f t="shared" si="3"/>
        <v>-1.7254418609335187E-2</v>
      </c>
      <c r="H18" s="18">
        <f t="shared" si="4"/>
        <v>-0.16711384558449371</v>
      </c>
      <c r="I18" s="15">
        <f t="shared" si="5"/>
        <v>-7225</v>
      </c>
    </row>
    <row r="19" spans="1:9" s="13" customFormat="1" ht="15.6" thickTop="1" thickBot="1" x14ac:dyDescent="0.35">
      <c r="A19" s="59" t="s">
        <v>19</v>
      </c>
      <c r="B19" s="60"/>
      <c r="C19" s="19">
        <v>37183</v>
      </c>
      <c r="D19" s="19">
        <v>36530</v>
      </c>
      <c r="E19" s="20">
        <f t="shared" ref="E19:E21" si="6">+D19-C19</f>
        <v>-653</v>
      </c>
      <c r="F19" s="21">
        <f t="shared" ref="F19:F21" si="7">+D19/C19-100%</f>
        <v>-1.7561788989592042E-2</v>
      </c>
      <c r="G19" s="22">
        <f t="shared" si="0"/>
        <v>-3.0169584392489623E-2</v>
      </c>
      <c r="H19" s="23">
        <f t="shared" ref="H19:H21" si="8">+D19/$D$7-100%</f>
        <v>-0.15506314474718974</v>
      </c>
      <c r="I19" s="20">
        <f t="shared" ref="I19:I21" si="9">+D19-$D$7</f>
        <v>-6704</v>
      </c>
    </row>
    <row r="20" spans="1:9" s="13" customFormat="1" ht="15" thickTop="1" x14ac:dyDescent="0.3">
      <c r="A20" s="61" t="s">
        <v>20</v>
      </c>
      <c r="B20" s="62"/>
      <c r="C20" s="31">
        <v>36866</v>
      </c>
      <c r="D20" s="98">
        <v>36092</v>
      </c>
      <c r="E20" s="9">
        <f t="shared" si="6"/>
        <v>-774</v>
      </c>
      <c r="F20" s="10">
        <f t="shared" si="7"/>
        <v>-2.0994954700808366E-2</v>
      </c>
      <c r="G20" s="11">
        <f t="shared" si="0"/>
        <v>-3.35586917085966E-2</v>
      </c>
      <c r="H20" s="12">
        <f t="shared" si="8"/>
        <v>-0.1651940602303742</v>
      </c>
      <c r="I20" s="9">
        <f t="shared" si="9"/>
        <v>-7142</v>
      </c>
    </row>
    <row r="21" spans="1:9" s="13" customFormat="1" ht="15" thickBot="1" x14ac:dyDescent="0.35">
      <c r="A21" s="63" t="s">
        <v>21</v>
      </c>
      <c r="B21" s="64"/>
      <c r="C21" s="14">
        <v>37571</v>
      </c>
      <c r="D21" s="97">
        <v>37053</v>
      </c>
      <c r="E21" s="15">
        <f t="shared" si="6"/>
        <v>-518</v>
      </c>
      <c r="F21" s="16">
        <f t="shared" si="7"/>
        <v>-1.3787229512123744E-2</v>
      </c>
      <c r="G21" s="17">
        <f t="shared" si="0"/>
        <v>-2.6443464473962286E-2</v>
      </c>
      <c r="H21" s="18">
        <f t="shared" si="8"/>
        <v>-0.1429661840218347</v>
      </c>
      <c r="I21" s="15">
        <f t="shared" si="9"/>
        <v>-6181</v>
      </c>
    </row>
    <row r="22" spans="1:9" ht="15" thickTop="1" x14ac:dyDescent="0.3">
      <c r="A22" s="5" t="s">
        <v>26</v>
      </c>
      <c r="G22" s="6"/>
    </row>
    <row r="23" spans="1:9" x14ac:dyDescent="0.3">
      <c r="A23" s="5" t="s">
        <v>27</v>
      </c>
      <c r="D23" s="7"/>
    </row>
  </sheetData>
  <sortState ref="B12:I18">
    <sortCondition descending="1" ref="H12:H18"/>
    <sortCondition descending="1" ref="I12:I18"/>
  </sortState>
  <mergeCells count="18">
    <mergeCell ref="A1:I1"/>
    <mergeCell ref="A2:B2"/>
    <mergeCell ref="A3:B5"/>
    <mergeCell ref="C3:I3"/>
    <mergeCell ref="C4:E4"/>
    <mergeCell ref="F4:F5"/>
    <mergeCell ref="G4:G5"/>
    <mergeCell ref="H4:H5"/>
    <mergeCell ref="I4:I5"/>
    <mergeCell ref="A19:B19"/>
    <mergeCell ref="A20:B20"/>
    <mergeCell ref="A21:B21"/>
    <mergeCell ref="A6:B6"/>
    <mergeCell ref="A7:B7"/>
    <mergeCell ref="A8:B8"/>
    <mergeCell ref="A9:B9"/>
    <mergeCell ref="A10:B10"/>
    <mergeCell ref="A11:B11"/>
  </mergeCells>
  <printOptions horizontalCentered="1"/>
  <pageMargins left="0" right="0" top="0" bottom="0" header="0.31496062992125984" footer="0.31496062992125984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 1</vt:lpstr>
      <vt:lpstr>'Tabela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Verica Nadjalin</dc:creator>
  <cp:lastModifiedBy>Dragan Burić</cp:lastModifiedBy>
  <cp:lastPrinted>2014-08-07T11:31:44Z</cp:lastPrinted>
  <dcterms:created xsi:type="dcterms:W3CDTF">2014-08-06T12:33:58Z</dcterms:created>
  <dcterms:modified xsi:type="dcterms:W3CDTF">2015-07-28T08:44:26Z</dcterms:modified>
</cp:coreProperties>
</file>