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195" windowHeight="10815" activeTab="2"/>
  </bookViews>
  <sheets>
    <sheet name="Tabela V" sheetId="1" r:id="rId1"/>
    <sheet name="Tabela VI" sheetId="2" r:id="rId2"/>
    <sheet name="Tabela VII" sheetId="3" r:id="rId3"/>
  </sheets>
  <definedNames>
    <definedName name="_xlnm.Print_Area" localSheetId="0">'Tabela V'!$A$1:$X$43</definedName>
    <definedName name="_xlnm.Print_Area" localSheetId="1">'Tabela VI'!$A$1:$X$43</definedName>
    <definedName name="_xlnm.Print_Area" localSheetId="2">'Tabela VII'!$A$1:$X$43</definedName>
  </definedNames>
  <calcPr calcId="144525" fullPrecision="0"/>
</workbook>
</file>

<file path=xl/calcChain.xml><?xml version="1.0" encoding="utf-8"?>
<calcChain xmlns="http://schemas.openxmlformats.org/spreadsheetml/2006/main">
  <c r="X43" i="3" l="1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3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X42" i="2" l="1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X38" i="1"/>
  <c r="X38" i="2" s="1"/>
  <c r="W38" i="1"/>
  <c r="W38" i="2" s="1"/>
  <c r="V38" i="1"/>
  <c r="V38" i="2" s="1"/>
  <c r="U38" i="1"/>
  <c r="U38" i="2" s="1"/>
  <c r="T38" i="1"/>
  <c r="T38" i="2" s="1"/>
  <c r="S38" i="1"/>
  <c r="S38" i="2" s="1"/>
  <c r="R38" i="1"/>
  <c r="R38" i="2" s="1"/>
  <c r="Q38" i="1"/>
  <c r="Q38" i="2" s="1"/>
  <c r="P38" i="1"/>
  <c r="P38" i="2" s="1"/>
  <c r="O38" i="1"/>
  <c r="O38" i="2" s="1"/>
  <c r="N38" i="1"/>
  <c r="N38" i="2" s="1"/>
  <c r="M38" i="1"/>
  <c r="M38" i="2" s="1"/>
  <c r="L38" i="1"/>
  <c r="L38" i="2" s="1"/>
  <c r="K38" i="1"/>
  <c r="K38" i="2" s="1"/>
  <c r="J38" i="1"/>
  <c r="J38" i="2" s="1"/>
  <c r="I38" i="1"/>
  <c r="I38" i="2" s="1"/>
  <c r="H38" i="1"/>
  <c r="H38" i="2" s="1"/>
  <c r="G38" i="1"/>
  <c r="G38" i="2" s="1"/>
  <c r="F38" i="1"/>
  <c r="F38" i="2" s="1"/>
  <c r="E38" i="1"/>
  <c r="E38" i="2" s="1"/>
  <c r="D38" i="1"/>
  <c r="D38" i="2" s="1"/>
  <c r="X34" i="1"/>
  <c r="X34" i="2" s="1"/>
  <c r="W34" i="1"/>
  <c r="V34" i="1"/>
  <c r="V34" i="2" s="1"/>
  <c r="U34" i="1"/>
  <c r="T34" i="1"/>
  <c r="T34" i="2" s="1"/>
  <c r="S34" i="1"/>
  <c r="S34" i="2" s="1"/>
  <c r="R34" i="1"/>
  <c r="R34" i="2" s="1"/>
  <c r="Q34" i="1"/>
  <c r="Q34" i="2" s="1"/>
  <c r="P34" i="1"/>
  <c r="P34" i="2" s="1"/>
  <c r="O34" i="1"/>
  <c r="O34" i="2" s="1"/>
  <c r="N34" i="1"/>
  <c r="N34" i="2" s="1"/>
  <c r="M34" i="1"/>
  <c r="M34" i="2" s="1"/>
  <c r="L34" i="1"/>
  <c r="L34" i="2" s="1"/>
  <c r="K34" i="1"/>
  <c r="K34" i="2" s="1"/>
  <c r="J34" i="1"/>
  <c r="J34" i="2" s="1"/>
  <c r="I34" i="1"/>
  <c r="I34" i="2" s="1"/>
  <c r="H34" i="1"/>
  <c r="H34" i="2" s="1"/>
  <c r="G34" i="1"/>
  <c r="G34" i="2" s="1"/>
  <c r="F34" i="1"/>
  <c r="F34" i="2" s="1"/>
  <c r="E34" i="1"/>
  <c r="E34" i="2" s="1"/>
  <c r="D34" i="1"/>
  <c r="D34" i="2" s="1"/>
  <c r="X27" i="1"/>
  <c r="X27" i="2" s="1"/>
  <c r="W27" i="1"/>
  <c r="W27" i="2" s="1"/>
  <c r="V27" i="1"/>
  <c r="V27" i="2" s="1"/>
  <c r="U27" i="1"/>
  <c r="U27" i="2" s="1"/>
  <c r="T27" i="1"/>
  <c r="T27" i="2" s="1"/>
  <c r="S27" i="1"/>
  <c r="S27" i="2" s="1"/>
  <c r="R27" i="1"/>
  <c r="R27" i="2" s="1"/>
  <c r="Q27" i="1"/>
  <c r="Q27" i="2" s="1"/>
  <c r="P27" i="1"/>
  <c r="P27" i="2" s="1"/>
  <c r="O27" i="1"/>
  <c r="O27" i="2" s="1"/>
  <c r="N27" i="1"/>
  <c r="N27" i="2" s="1"/>
  <c r="M27" i="1"/>
  <c r="M27" i="2" s="1"/>
  <c r="L27" i="1"/>
  <c r="L27" i="2" s="1"/>
  <c r="K27" i="1"/>
  <c r="K27" i="2" s="1"/>
  <c r="J27" i="1"/>
  <c r="J27" i="2" s="1"/>
  <c r="I27" i="1"/>
  <c r="I27" i="2" s="1"/>
  <c r="H27" i="1"/>
  <c r="H27" i="2" s="1"/>
  <c r="G27" i="1"/>
  <c r="G27" i="2" s="1"/>
  <c r="F27" i="1"/>
  <c r="F27" i="2" s="1"/>
  <c r="E27" i="1"/>
  <c r="E27" i="2" s="1"/>
  <c r="D27" i="1"/>
  <c r="D27" i="2" s="1"/>
  <c r="X22" i="1"/>
  <c r="X22" i="2" s="1"/>
  <c r="W22" i="1"/>
  <c r="V22" i="1"/>
  <c r="V22" i="2" s="1"/>
  <c r="U22" i="1"/>
  <c r="U22" i="2" s="1"/>
  <c r="T22" i="1"/>
  <c r="T22" i="2" s="1"/>
  <c r="S22" i="1"/>
  <c r="S22" i="2" s="1"/>
  <c r="R22" i="1"/>
  <c r="R22" i="2" s="1"/>
  <c r="Q22" i="1"/>
  <c r="Q22" i="2" s="1"/>
  <c r="P22" i="1"/>
  <c r="P22" i="2" s="1"/>
  <c r="O22" i="1"/>
  <c r="O22" i="2" s="1"/>
  <c r="N22" i="1"/>
  <c r="N22" i="2" s="1"/>
  <c r="M22" i="1"/>
  <c r="M22" i="2" s="1"/>
  <c r="L22" i="1"/>
  <c r="L22" i="2" s="1"/>
  <c r="K22" i="1"/>
  <c r="K22" i="2" s="1"/>
  <c r="J22" i="1"/>
  <c r="J22" i="2" s="1"/>
  <c r="I22" i="1"/>
  <c r="I22" i="2" s="1"/>
  <c r="H22" i="1"/>
  <c r="H22" i="2" s="1"/>
  <c r="G22" i="1"/>
  <c r="G22" i="2" s="1"/>
  <c r="F22" i="1"/>
  <c r="F22" i="2" s="1"/>
  <c r="E22" i="1"/>
  <c r="E22" i="2" s="1"/>
  <c r="D22" i="1"/>
  <c r="D22" i="2" s="1"/>
  <c r="X18" i="1"/>
  <c r="X18" i="2" s="1"/>
  <c r="W18" i="1"/>
  <c r="W18" i="2" s="1"/>
  <c r="V18" i="1"/>
  <c r="V18" i="2" s="1"/>
  <c r="U18" i="1"/>
  <c r="U18" i="2" s="1"/>
  <c r="T18" i="1"/>
  <c r="T18" i="2" s="1"/>
  <c r="S18" i="1"/>
  <c r="S18" i="2" s="1"/>
  <c r="R18" i="1"/>
  <c r="R18" i="2" s="1"/>
  <c r="Q18" i="1"/>
  <c r="Q18" i="2" s="1"/>
  <c r="P18" i="1"/>
  <c r="P18" i="2" s="1"/>
  <c r="O18" i="1"/>
  <c r="O18" i="2" s="1"/>
  <c r="N18" i="1"/>
  <c r="N18" i="2" s="1"/>
  <c r="M18" i="1"/>
  <c r="M18" i="2" s="1"/>
  <c r="L18" i="1"/>
  <c r="L18" i="2" s="1"/>
  <c r="K18" i="1"/>
  <c r="K18" i="2" s="1"/>
  <c r="J18" i="1"/>
  <c r="J18" i="2" s="1"/>
  <c r="I18" i="1"/>
  <c r="I18" i="2" s="1"/>
  <c r="H18" i="1"/>
  <c r="H18" i="2" s="1"/>
  <c r="G18" i="1"/>
  <c r="G18" i="2" s="1"/>
  <c r="F18" i="1"/>
  <c r="F18" i="2" s="1"/>
  <c r="E18" i="1"/>
  <c r="E18" i="2" s="1"/>
  <c r="D18" i="1"/>
  <c r="D18" i="2" s="1"/>
  <c r="X10" i="1"/>
  <c r="X10" i="2" s="1"/>
  <c r="W10" i="1"/>
  <c r="W10" i="2" s="1"/>
  <c r="V10" i="1"/>
  <c r="V10" i="2" s="1"/>
  <c r="U10" i="1"/>
  <c r="U10" i="2" s="1"/>
  <c r="T10" i="1"/>
  <c r="T10" i="2" s="1"/>
  <c r="S10" i="1"/>
  <c r="S10" i="2" s="1"/>
  <c r="R10" i="1"/>
  <c r="R10" i="2" s="1"/>
  <c r="Q10" i="1"/>
  <c r="Q10" i="2" s="1"/>
  <c r="P10" i="1"/>
  <c r="P10" i="2" s="1"/>
  <c r="O10" i="1"/>
  <c r="O10" i="2" s="1"/>
  <c r="N10" i="1"/>
  <c r="N10" i="2" s="1"/>
  <c r="M10" i="1"/>
  <c r="M10" i="2" s="1"/>
  <c r="L10" i="1"/>
  <c r="L10" i="2" s="1"/>
  <c r="K10" i="1"/>
  <c r="K10" i="2" s="1"/>
  <c r="J10" i="1"/>
  <c r="J10" i="2" s="1"/>
  <c r="I10" i="1"/>
  <c r="I10" i="2" s="1"/>
  <c r="H10" i="1"/>
  <c r="H10" i="2" s="1"/>
  <c r="G10" i="1"/>
  <c r="G10" i="2" s="1"/>
  <c r="F10" i="1"/>
  <c r="F10" i="2" s="1"/>
  <c r="E10" i="1"/>
  <c r="E10" i="2" s="1"/>
  <c r="D10" i="1"/>
  <c r="D10" i="2" s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D43" i="1" s="1"/>
  <c r="F43" i="1" l="1"/>
  <c r="F6" i="2"/>
  <c r="H43" i="1"/>
  <c r="H6" i="2"/>
  <c r="J43" i="1"/>
  <c r="J6" i="2"/>
  <c r="L43" i="1"/>
  <c r="L6" i="2"/>
  <c r="N43" i="1"/>
  <c r="N6" i="2"/>
  <c r="P43" i="1"/>
  <c r="P6" i="2"/>
  <c r="R43" i="1"/>
  <c r="R6" i="2"/>
  <c r="T43" i="1"/>
  <c r="T6" i="2"/>
  <c r="V43" i="1"/>
  <c r="V6" i="2"/>
  <c r="X43" i="1"/>
  <c r="X43" i="2" s="1"/>
  <c r="X6" i="2"/>
  <c r="W22" i="2"/>
  <c r="U34" i="2"/>
  <c r="W34" i="2"/>
  <c r="E43" i="1"/>
  <c r="E6" i="2"/>
  <c r="G43" i="1"/>
  <c r="G6" i="2"/>
  <c r="I43" i="1"/>
  <c r="I6" i="2"/>
  <c r="K43" i="1"/>
  <c r="K6" i="2"/>
  <c r="M43" i="1"/>
  <c r="M6" i="2"/>
  <c r="O43" i="1"/>
  <c r="O6" i="2"/>
  <c r="Q43" i="1"/>
  <c r="Q6" i="2"/>
  <c r="S43" i="1"/>
  <c r="S6" i="2"/>
  <c r="U43" i="1"/>
  <c r="U6" i="2"/>
  <c r="W43" i="1"/>
  <c r="W6" i="2"/>
  <c r="D6" i="2"/>
  <c r="V43" i="2" l="1"/>
  <c r="T43" i="2"/>
  <c r="R43" i="2"/>
  <c r="P43" i="2"/>
  <c r="N43" i="2"/>
  <c r="L43" i="2"/>
  <c r="J43" i="2"/>
  <c r="H43" i="2"/>
  <c r="F43" i="2"/>
  <c r="W43" i="2"/>
  <c r="U43" i="2"/>
  <c r="S43" i="2"/>
  <c r="Q43" i="2"/>
  <c r="O43" i="2"/>
  <c r="M43" i="2"/>
  <c r="K43" i="2"/>
  <c r="I43" i="2"/>
  <c r="G43" i="2"/>
  <c r="E43" i="2"/>
  <c r="D43" i="2"/>
</calcChain>
</file>

<file path=xl/sharedStrings.xml><?xml version="1.0" encoding="utf-8"?>
<sst xmlns="http://schemas.openxmlformats.org/spreadsheetml/2006/main" count="328" uniqueCount="114">
  <si>
    <t>Позиција</t>
  </si>
  <si>
    <t>Конто</t>
  </si>
  <si>
    <t>Опис</t>
  </si>
  <si>
    <t>Предшколско образовање</t>
  </si>
  <si>
    <t>Основно образовање</t>
  </si>
  <si>
    <t>Средње образовање</t>
  </si>
  <si>
    <t>Здравство</t>
  </si>
  <si>
    <t>Дечија заштита</t>
  </si>
  <si>
    <t>Социјална заштита</t>
  </si>
  <si>
    <t>Спорт</t>
  </si>
  <si>
    <t>Развој заједнице (земљиште и др.)</t>
  </si>
  <si>
    <t>Водоснабдевање</t>
  </si>
  <si>
    <t>Остали стамбено комунални послови</t>
  </si>
  <si>
    <t>Пољопривреда</t>
  </si>
  <si>
    <t>Грејање</t>
  </si>
  <si>
    <t>Градски саобраћај</t>
  </si>
  <si>
    <t>Туризам</t>
  </si>
  <si>
    <t>Остали економски послови</t>
  </si>
  <si>
    <t>Заштита животне средине</t>
  </si>
  <si>
    <t>Укупно</t>
  </si>
  <si>
    <t>912 до 916</t>
  </si>
  <si>
    <t>040</t>
  </si>
  <si>
    <t>010,070,090</t>
  </si>
  <si>
    <t>820, 830, 840,860</t>
  </si>
  <si>
    <t>600 - остало</t>
  </si>
  <si>
    <t>400 - остало</t>
  </si>
  <si>
    <t>Плате, додаци и накнаде запослених (зараде)</t>
  </si>
  <si>
    <t>Социјални доприноси на терет послодавца</t>
  </si>
  <si>
    <t>413-418</t>
  </si>
  <si>
    <t>Остали расходи за запослене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</si>
  <si>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</si>
  <si>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</si>
  <si>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</si>
  <si>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</si>
  <si>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</si>
  <si>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</si>
  <si>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Отплата домаћих камата</t>
  </si>
  <si>
    <t>Отплата страних камата</t>
  </si>
  <si>
    <t>Текуће субвенције јавним нефинансијским предузећима и организацијама</t>
  </si>
  <si>
    <t xml:space="preserve">Капиталне субвенције јавним нефинансијским предузећима и организацијама </t>
  </si>
  <si>
    <t>4521, 4531, 4541</t>
  </si>
  <si>
    <t xml:space="preserve"> Остале текуће субвенције</t>
  </si>
  <si>
    <t>4522, 4532, 4542</t>
  </si>
  <si>
    <t xml:space="preserve"> Остале капиталне субвенције </t>
  </si>
  <si>
    <t>Текући трансфери осталим нивоима власти</t>
  </si>
  <si>
    <t>Капитални 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</si>
  <si>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</si>
  <si>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</si>
  <si>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Текућа буџетска резерва</t>
  </si>
  <si>
    <t>Стална буџетска резерва</t>
  </si>
  <si>
    <t xml:space="preserve"> Отплата главнице домаћим кредиторима</t>
  </si>
  <si>
    <t xml:space="preserve"> Отплата главнице страним кредиторима</t>
  </si>
  <si>
    <t>Отплата главнице за финансијски лизинг</t>
  </si>
  <si>
    <t>Опште
јавне
услуге</t>
  </si>
  <si>
    <t>Јавни ред и безбедност (ком.полиција
и др.)</t>
  </si>
  <si>
    <t>Култура,
религија,
издаваштво
и организ.</t>
  </si>
  <si>
    <t>Локални
путеви,
улице</t>
  </si>
  <si>
    <t>у хиљадама динара</t>
  </si>
  <si>
    <t>ИЗВРШЕНИ РАСХОДИ И ИЗДАЦИ БУЏЕТА ОПШТИНА У АП ВОЈВОДИНИ У ПЕРИОДУ ЈАНУАР - ЈУН 2015. ГОДИНЕ
ПРЕМА ЕКОНОМСКОЈ И ФУНКЦИОНАЛНОЈ КЛАСИФИКАЦИЈИ</t>
  </si>
  <si>
    <t>1.</t>
  </si>
  <si>
    <t>1.1</t>
  </si>
  <si>
    <t>1.2</t>
  </si>
  <si>
    <t>1.3</t>
  </si>
  <si>
    <t>2.</t>
  </si>
  <si>
    <t>2.1</t>
  </si>
  <si>
    <t>2.2</t>
  </si>
  <si>
    <t>2.3</t>
  </si>
  <si>
    <t>2.4</t>
  </si>
  <si>
    <t>2.5</t>
  </si>
  <si>
    <t>2.6</t>
  </si>
  <si>
    <t>3.</t>
  </si>
  <si>
    <t>4.</t>
  </si>
  <si>
    <t>4.1</t>
  </si>
  <si>
    <t>4.2</t>
  </si>
  <si>
    <t>4.3</t>
  </si>
  <si>
    <t>5.</t>
  </si>
  <si>
    <t>5.1</t>
  </si>
  <si>
    <t>5.2</t>
  </si>
  <si>
    <t>5.3</t>
  </si>
  <si>
    <t>5.4</t>
  </si>
  <si>
    <t>6.</t>
  </si>
  <si>
    <t>6.1</t>
  </si>
  <si>
    <t>6.2</t>
  </si>
  <si>
    <t>6.3</t>
  </si>
  <si>
    <t>6.4</t>
  </si>
  <si>
    <t>7.</t>
  </si>
  <si>
    <t>8.</t>
  </si>
  <si>
    <t>9.</t>
  </si>
  <si>
    <t>9.1</t>
  </si>
  <si>
    <t>9.2</t>
  </si>
  <si>
    <t>10.</t>
  </si>
  <si>
    <t>11.</t>
  </si>
  <si>
    <t>11.1</t>
  </si>
  <si>
    <t>11.2</t>
  </si>
  <si>
    <t>11.3</t>
  </si>
  <si>
    <t>12.</t>
  </si>
  <si>
    <t>РАСХОДИ ЗА ЗАПОСЛЕНЕ</t>
  </si>
  <si>
    <t>КОРИШЋЕЊЕ УСЛУГА И РОБА</t>
  </si>
  <si>
    <t>УПОТРЕБА ОСНОВНИХ СРЕДСТАВА</t>
  </si>
  <si>
    <t>ОТПЛАТА КАМАТА и ПРАТЕЋИ ТРОШКОВИ ЗАДУЖИВАЊА</t>
  </si>
  <si>
    <t>СУБВЕНЦИЈЕ</t>
  </si>
  <si>
    <t>ДОНАЦИЈЕ, ДОТАЦИЈЕ И ТРАНСФЕРИ</t>
  </si>
  <si>
    <t>НАКНАДА ЗА СОЦИЈАЛНУ ЗАШТИТУ</t>
  </si>
  <si>
    <t>ОСТАЛИ РАСХОДИ</t>
  </si>
  <si>
    <t>СРЕДСТВА РЕЗЕРВЕ</t>
  </si>
  <si>
    <t>ИЗДАЦИ ЗА НЕФИНАНСИЈСКУ ИМОВИНУ</t>
  </si>
  <si>
    <t>ОТПЛАТА ГЛАВНИЦЕ</t>
  </si>
  <si>
    <t>НАБАВКА ФИНАНСИЈСКЕ ИМОВИНЕ</t>
  </si>
  <si>
    <t>Пратећи трошкови задуживања</t>
  </si>
  <si>
    <t>СТРУКТУРА ИЗВРШЕНИХ РАСХОДА И ИЗДАТАКА БУЏЕТА ОПШТИНА У АП ВОЈВОДИНИ У ПЕРИОДУ ЈАНУАР - ЈУН 2015. ГОДИНЕ
ПО ПОЈЕДИНИМ ОБЛАСТИМА</t>
  </si>
  <si>
    <t>Табела V</t>
  </si>
  <si>
    <t>УЧЕШЋЕ ПОЈЕДИНИХ РАСХОДА И ИЗДАТАКА БУЏЕТА ОПШТИНА У АП ВОЈВОДИНИ У ПЕРИОДУ ЈАНУАР - ЈУН 2015. ГОДИНЕ
У ОДРЕЂЕНОЈ ОБЛАСТИ ФИНАНСИРАЊА</t>
  </si>
  <si>
    <t>Табела VI</t>
  </si>
  <si>
    <t>Табела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</si>
</sst>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3" x14ac:knownFonts="1"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Fill="1" applyAlignment="1" applyProtection="1">
      <alignment horizontal="right"/>
      <protection locked="0"/>
    </xf>
    <xf numFmtId="3" fontId="1" fillId="0" borderId="0" xfId="0" applyNumberFormat="1" applyFont="1" applyFill="1" applyAlignment="1" applyProtection="1">
      <protection locked="0"/>
    </xf>
    <xf numFmtId="0" fontId="0" fillId="0" borderId="0" xfId="0" applyFont="1" applyFill="1" applyAlignment="1" applyProtection="1">
      <protection locked="0"/>
    </xf>
    <xf numFmtId="0" fontId="0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Alignment="1" applyProtection="1">
      <protection locked="0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 applyProtection="1">
      <protection locked="0"/>
    </xf>
    <xf numFmtId="0" fontId="6" fillId="0" borderId="0" xfId="0" applyFont="1" applyFill="1" applyAlignment="1"/>
    <xf numFmtId="0" fontId="4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/>
    <xf numFmtId="3" fontId="9" fillId="0" borderId="0" xfId="0" applyNumberFormat="1" applyFont="1" applyFill="1" applyBorder="1" applyAlignment="1"/>
    <xf numFmtId="0" fontId="0" fillId="0" borderId="0" xfId="0" applyFont="1" applyFill="1" applyAlignment="1" applyProtection="1">
      <alignment horizontal="right"/>
      <protection locked="0"/>
    </xf>
    <xf numFmtId="0" fontId="5" fillId="0" borderId="1" xfId="0" applyFont="1" applyFill="1" applyBorder="1" applyAlignment="1">
      <alignment horizontal="center"/>
    </xf>
    <xf numFmtId="49" fontId="5" fillId="0" borderId="1" xfId="0" quotePrefix="1" applyNumberFormat="1" applyFont="1" applyFill="1" applyBorder="1" applyAlignment="1">
      <alignment horizontal="center"/>
    </xf>
    <xf numFmtId="0" fontId="5" fillId="0" borderId="1" xfId="0" quotePrefix="1" applyFont="1" applyFill="1" applyBorder="1" applyAlignment="1">
      <alignment horizontal="center"/>
    </xf>
    <xf numFmtId="0" fontId="5" fillId="0" borderId="1" xfId="0" quotePrefix="1" applyFont="1" applyFill="1" applyBorder="1" applyAlignment="1">
      <alignment horizontal="center" wrapText="1"/>
    </xf>
    <xf numFmtId="0" fontId="4" fillId="0" borderId="1" xfId="0" applyFont="1" applyFill="1" applyBorder="1" applyAlignment="1" applyProtection="1">
      <alignment horizontal="center" vertical="top" wrapText="1"/>
    </xf>
    <xf numFmtId="0" fontId="5" fillId="0" borderId="5" xfId="0" applyFont="1" applyFill="1" applyBorder="1" applyAlignment="1">
      <alignment horizontal="center"/>
    </xf>
    <xf numFmtId="3" fontId="7" fillId="0" borderId="2" xfId="0" applyNumberFormat="1" applyFont="1" applyFill="1" applyBorder="1" applyAlignment="1" applyProtection="1">
      <alignment horizontal="right"/>
      <protection locked="0"/>
    </xf>
    <xf numFmtId="3" fontId="6" fillId="0" borderId="3" xfId="0" applyNumberFormat="1" applyFont="1" applyFill="1" applyBorder="1" applyAlignment="1" applyProtection="1">
      <alignment horizontal="right"/>
      <protection locked="0"/>
    </xf>
    <xf numFmtId="3" fontId="7" fillId="0" borderId="3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Font="1" applyFill="1" applyAlignment="1"/>
    <xf numFmtId="49" fontId="5" fillId="0" borderId="5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/>
    </xf>
    <xf numFmtId="3" fontId="6" fillId="0" borderId="3" xfId="0" applyNumberFormat="1" applyFont="1" applyFill="1" applyBorder="1" applyAlignment="1">
      <alignment horizontal="right"/>
    </xf>
    <xf numFmtId="0" fontId="5" fillId="0" borderId="0" xfId="0" applyFont="1" applyFill="1" applyAlignment="1" applyProtection="1">
      <protection locked="0"/>
    </xf>
    <xf numFmtId="0" fontId="5" fillId="0" borderId="0" xfId="0" applyFont="1" applyFill="1" applyAlignment="1"/>
    <xf numFmtId="3" fontId="5" fillId="0" borderId="3" xfId="0" applyNumberFormat="1" applyFont="1" applyFill="1" applyBorder="1" applyAlignment="1" applyProtection="1">
      <alignment horizontal="right"/>
      <protection locked="0"/>
    </xf>
    <xf numFmtId="3" fontId="5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Alignment="1"/>
    <xf numFmtId="49" fontId="5" fillId="0" borderId="7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 applyProtection="1">
      <alignment horizontal="right"/>
      <protection locked="0"/>
    </xf>
    <xf numFmtId="3" fontId="5" fillId="0" borderId="1" xfId="0" applyNumberFormat="1" applyFont="1" applyFill="1" applyBorder="1" applyAlignment="1">
      <alignment horizontal="right"/>
    </xf>
    <xf numFmtId="49" fontId="4" fillId="0" borderId="5" xfId="0" applyNumberFormat="1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3" fontId="4" fillId="0" borderId="5" xfId="0" applyNumberFormat="1" applyFont="1" applyFill="1" applyBorder="1" applyAlignment="1">
      <alignment horizontal="right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/>
    </xf>
    <xf numFmtId="0" fontId="4" fillId="0" borderId="3" xfId="0" quotePrefix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right"/>
    </xf>
    <xf numFmtId="0" fontId="6" fillId="0" borderId="2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quotePrefix="1" applyFont="1" applyFill="1" applyBorder="1" applyAlignment="1">
      <alignment horizontal="center" vertical="center" wrapText="1"/>
    </xf>
    <xf numFmtId="0" fontId="11" fillId="0" borderId="4" xfId="0" applyFont="1" applyFill="1" applyBorder="1" applyAlignment="1"/>
    <xf numFmtId="164" fontId="0" fillId="0" borderId="0" xfId="0" applyNumberFormat="1" applyFont="1" applyFill="1" applyAlignment="1"/>
    <xf numFmtId="165" fontId="0" fillId="0" borderId="0" xfId="0" applyNumberFormat="1" applyFont="1" applyFill="1" applyAlignment="1"/>
    <xf numFmtId="164" fontId="5" fillId="0" borderId="7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164" fontId="6" fillId="0" borderId="2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 applyProtection="1">
      <alignment horizontal="right"/>
      <protection locked="0"/>
    </xf>
    <xf numFmtId="164" fontId="6" fillId="0" borderId="3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 applyProtection="1">
      <alignment horizontal="right"/>
      <protection locked="0"/>
    </xf>
    <xf numFmtId="164" fontId="5" fillId="0" borderId="3" xfId="0" applyNumberFormat="1" applyFont="1" applyFill="1" applyBorder="1" applyAlignment="1">
      <alignment horizontal="right"/>
    </xf>
    <xf numFmtId="164" fontId="7" fillId="0" borderId="3" xfId="0" applyNumberFormat="1" applyFont="1" applyFill="1" applyBorder="1" applyAlignment="1" applyProtection="1">
      <alignment horizontal="right"/>
      <protection locked="0"/>
    </xf>
    <xf numFmtId="164" fontId="5" fillId="0" borderId="1" xfId="0" applyNumberFormat="1" applyFont="1" applyFill="1" applyBorder="1" applyAlignment="1" applyProtection="1">
      <alignment horizontal="right"/>
      <protection locked="0"/>
    </xf>
    <xf numFmtId="164" fontId="5" fillId="0" borderId="1" xfId="0" applyNumberFormat="1" applyFont="1" applyFill="1" applyBorder="1" applyAlignment="1">
      <alignment horizontal="right"/>
    </xf>
    <xf numFmtId="164" fontId="4" fillId="0" borderId="5" xfId="0" applyNumberFormat="1" applyFont="1" applyFill="1" applyBorder="1" applyAlignment="1">
      <alignment horizontal="right"/>
    </xf>
    <xf numFmtId="0" fontId="10" fillId="0" borderId="4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right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7"/>
  <sheetViews>
    <sheetView showZeros="0" zoomScale="120" zoomScaleNormal="120" workbookViewId="0">
      <selection activeCell="A3" sqref="A3:A4"/>
    </sheetView>
  </sheetViews>
  <sheetFormatPr defaultRowHeight="12.75" x14ac:dyDescent="0.2"/>
  <cols>
    <col min="1" max="1" width="9.5703125" style="26" customWidth="1"/>
    <col min="2" max="2" width="7.28515625" style="4" customWidth="1"/>
    <col min="3" max="3" width="34.140625" style="4" customWidth="1"/>
    <col min="4" max="4" width="10.42578125" style="4" bestFit="1" customWidth="1"/>
    <col min="5" max="5" width="13.7109375" style="4" bestFit="1" customWidth="1"/>
    <col min="6" max="6" width="13.28515625" style="4" bestFit="1" customWidth="1"/>
    <col min="7" max="8" width="11.5703125" style="4" bestFit="1" customWidth="1"/>
    <col min="9" max="9" width="10" style="4" bestFit="1" customWidth="1"/>
    <col min="10" max="10" width="8.5703125" style="4" bestFit="1" customWidth="1"/>
    <col min="11" max="11" width="11.140625" style="4" bestFit="1" customWidth="1"/>
    <col min="12" max="12" width="8.5703125" style="4" bestFit="1" customWidth="1"/>
    <col min="13" max="13" width="16" style="4" bestFit="1" customWidth="1"/>
    <col min="14" max="14" width="12.140625" style="4" bestFit="1" customWidth="1"/>
    <col min="15" max="15" width="14.42578125" style="4" customWidth="1"/>
    <col min="16" max="16" width="11.5703125" style="4" bestFit="1" customWidth="1"/>
    <col min="17" max="17" width="14.42578125" style="4" bestFit="1" customWidth="1"/>
    <col min="18" max="18" width="8.28515625" style="4" bestFit="1" customWidth="1"/>
    <col min="19" max="19" width="8.5703125" style="4" bestFit="1" customWidth="1"/>
    <col min="20" max="20" width="10" style="4" bestFit="1" customWidth="1"/>
    <col min="21" max="21" width="8.5703125" style="4" bestFit="1" customWidth="1"/>
    <col min="22" max="22" width="11.5703125" style="4" bestFit="1" customWidth="1"/>
    <col min="23" max="23" width="8.5703125" style="4" bestFit="1" customWidth="1"/>
    <col min="24" max="24" width="11.5703125" style="4" bestFit="1" customWidth="1"/>
    <col min="25" max="27" width="9.140625" style="3"/>
    <col min="28" max="16384" width="9.140625" style="4"/>
  </cols>
  <sheetData>
    <row r="1" spans="1:27" ht="55.5" customHeight="1" x14ac:dyDescent="0.2">
      <c r="D1" s="77" t="s">
        <v>58</v>
      </c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</row>
    <row r="2" spans="1:27" s="5" customFormat="1" ht="17.25" customHeight="1" x14ac:dyDescent="0.25">
      <c r="A2" s="75" t="s">
        <v>110</v>
      </c>
      <c r="B2" s="75"/>
      <c r="C2" s="75"/>
      <c r="V2" s="76" t="s">
        <v>57</v>
      </c>
      <c r="W2" s="76"/>
      <c r="X2" s="76"/>
      <c r="Y2" s="6"/>
      <c r="Z2" s="6"/>
      <c r="AA2" s="6"/>
    </row>
    <row r="3" spans="1:27" s="9" customFormat="1" ht="65.25" customHeight="1" x14ac:dyDescent="0.2">
      <c r="A3" s="83" t="s">
        <v>0</v>
      </c>
      <c r="B3" s="81" t="s">
        <v>1</v>
      </c>
      <c r="C3" s="79" t="s">
        <v>2</v>
      </c>
      <c r="D3" s="7" t="s">
        <v>53</v>
      </c>
      <c r="E3" s="7" t="s">
        <v>54</v>
      </c>
      <c r="F3" s="7" t="s">
        <v>3</v>
      </c>
      <c r="G3" s="7" t="s">
        <v>4</v>
      </c>
      <c r="H3" s="7" t="s">
        <v>5</v>
      </c>
      <c r="I3" s="7" t="s">
        <v>6</v>
      </c>
      <c r="J3" s="7" t="s">
        <v>7</v>
      </c>
      <c r="K3" s="7" t="s">
        <v>8</v>
      </c>
      <c r="L3" s="7" t="s">
        <v>9</v>
      </c>
      <c r="M3" s="7" t="s">
        <v>55</v>
      </c>
      <c r="N3" s="7" t="s">
        <v>10</v>
      </c>
      <c r="O3" s="7" t="s">
        <v>11</v>
      </c>
      <c r="P3" s="7" t="s">
        <v>12</v>
      </c>
      <c r="Q3" s="7" t="s">
        <v>13</v>
      </c>
      <c r="R3" s="7" t="s">
        <v>14</v>
      </c>
      <c r="S3" s="7" t="s">
        <v>56</v>
      </c>
      <c r="T3" s="7" t="s">
        <v>15</v>
      </c>
      <c r="U3" s="7" t="s">
        <v>16</v>
      </c>
      <c r="V3" s="7" t="s">
        <v>17</v>
      </c>
      <c r="W3" s="7" t="s">
        <v>18</v>
      </c>
      <c r="X3" s="85" t="s">
        <v>19</v>
      </c>
      <c r="Y3" s="8"/>
      <c r="Z3" s="8"/>
      <c r="AA3" s="8"/>
    </row>
    <row r="4" spans="1:27" s="11" customFormat="1" thickBot="1" x14ac:dyDescent="0.25">
      <c r="A4" s="84"/>
      <c r="B4" s="82"/>
      <c r="C4" s="80"/>
      <c r="D4" s="17">
        <v>100</v>
      </c>
      <c r="E4" s="17">
        <v>300</v>
      </c>
      <c r="F4" s="17">
        <v>911</v>
      </c>
      <c r="G4" s="17" t="s">
        <v>20</v>
      </c>
      <c r="H4" s="17">
        <v>920</v>
      </c>
      <c r="I4" s="17">
        <v>700</v>
      </c>
      <c r="J4" s="18" t="s">
        <v>21</v>
      </c>
      <c r="K4" s="19" t="s">
        <v>22</v>
      </c>
      <c r="L4" s="17">
        <v>810</v>
      </c>
      <c r="M4" s="18" t="s">
        <v>23</v>
      </c>
      <c r="N4" s="19">
        <v>620</v>
      </c>
      <c r="O4" s="19">
        <v>630</v>
      </c>
      <c r="P4" s="20" t="s">
        <v>24</v>
      </c>
      <c r="Q4" s="20">
        <v>421</v>
      </c>
      <c r="R4" s="19">
        <v>436</v>
      </c>
      <c r="S4" s="19">
        <v>451</v>
      </c>
      <c r="T4" s="19">
        <v>455</v>
      </c>
      <c r="U4" s="19">
        <v>473</v>
      </c>
      <c r="V4" s="17" t="s">
        <v>25</v>
      </c>
      <c r="W4" s="21">
        <v>500</v>
      </c>
      <c r="X4" s="86"/>
      <c r="Y4" s="10"/>
      <c r="Z4" s="10"/>
      <c r="AA4" s="10"/>
    </row>
    <row r="5" spans="1:27" s="11" customFormat="1" ht="13.5" thickTop="1" thickBot="1" x14ac:dyDescent="0.25">
      <c r="A5" s="27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  <c r="I5" s="22">
        <v>9</v>
      </c>
      <c r="J5" s="22">
        <v>10</v>
      </c>
      <c r="K5" s="22">
        <v>11</v>
      </c>
      <c r="L5" s="22">
        <v>12</v>
      </c>
      <c r="M5" s="22">
        <v>13</v>
      </c>
      <c r="N5" s="22">
        <v>14</v>
      </c>
      <c r="O5" s="22">
        <v>15</v>
      </c>
      <c r="P5" s="22">
        <v>16</v>
      </c>
      <c r="Q5" s="22">
        <v>17</v>
      </c>
      <c r="R5" s="22">
        <v>18</v>
      </c>
      <c r="S5" s="22">
        <v>19</v>
      </c>
      <c r="T5" s="22">
        <v>20</v>
      </c>
      <c r="U5" s="22">
        <v>21</v>
      </c>
      <c r="V5" s="22">
        <v>22</v>
      </c>
      <c r="W5" s="22">
        <v>23</v>
      </c>
      <c r="X5" s="22">
        <v>24</v>
      </c>
      <c r="Y5" s="10"/>
      <c r="Z5" s="10"/>
      <c r="AA5" s="10"/>
    </row>
    <row r="6" spans="1:27" s="32" customFormat="1" ht="15" customHeight="1" thickTop="1" x14ac:dyDescent="0.2">
      <c r="A6" s="37" t="s">
        <v>59</v>
      </c>
      <c r="B6" s="48">
        <v>41</v>
      </c>
      <c r="C6" s="49" t="s">
        <v>96</v>
      </c>
      <c r="D6" s="53">
        <f>SUM(D7:D9)</f>
        <v>1554376</v>
      </c>
      <c r="E6" s="53">
        <f t="shared" ref="E6:X6" si="0">SUM(E7:E9)</f>
        <v>12067</v>
      </c>
      <c r="F6" s="53">
        <f t="shared" si="0"/>
        <v>938360</v>
      </c>
      <c r="G6" s="53">
        <f t="shared" si="0"/>
        <v>31159</v>
      </c>
      <c r="H6" s="53">
        <f t="shared" si="0"/>
        <v>7352</v>
      </c>
      <c r="I6" s="53">
        <f t="shared" si="0"/>
        <v>0</v>
      </c>
      <c r="J6" s="53">
        <f t="shared" si="0"/>
        <v>0</v>
      </c>
      <c r="K6" s="53">
        <f t="shared" si="0"/>
        <v>3220</v>
      </c>
      <c r="L6" s="53">
        <f t="shared" si="0"/>
        <v>93154</v>
      </c>
      <c r="M6" s="53">
        <f t="shared" si="0"/>
        <v>335334</v>
      </c>
      <c r="N6" s="53">
        <f t="shared" si="0"/>
        <v>211142</v>
      </c>
      <c r="O6" s="53">
        <f t="shared" si="0"/>
        <v>0</v>
      </c>
      <c r="P6" s="53">
        <f t="shared" si="0"/>
        <v>18452</v>
      </c>
      <c r="Q6" s="53">
        <f t="shared" si="0"/>
        <v>15083</v>
      </c>
      <c r="R6" s="53">
        <f t="shared" si="0"/>
        <v>0</v>
      </c>
      <c r="S6" s="53">
        <f t="shared" si="0"/>
        <v>10556</v>
      </c>
      <c r="T6" s="53">
        <f t="shared" si="0"/>
        <v>0</v>
      </c>
      <c r="U6" s="53">
        <f t="shared" si="0"/>
        <v>29845</v>
      </c>
      <c r="V6" s="53">
        <f t="shared" si="0"/>
        <v>10569</v>
      </c>
      <c r="W6" s="53">
        <f t="shared" si="0"/>
        <v>10421</v>
      </c>
      <c r="X6" s="53">
        <f t="shared" si="0"/>
        <v>3281090</v>
      </c>
      <c r="Y6" s="31"/>
      <c r="Z6" s="31"/>
      <c r="AA6" s="31"/>
    </row>
    <row r="7" spans="1:27" s="5" customFormat="1" ht="22.5" customHeight="1" x14ac:dyDescent="0.2">
      <c r="A7" s="38" t="s">
        <v>60</v>
      </c>
      <c r="B7" s="58">
        <v>411</v>
      </c>
      <c r="C7" s="54" t="s">
        <v>26</v>
      </c>
      <c r="D7" s="23">
        <v>1175859</v>
      </c>
      <c r="E7" s="23">
        <v>9812</v>
      </c>
      <c r="F7" s="23">
        <v>765489</v>
      </c>
      <c r="G7" s="23">
        <v>4312</v>
      </c>
      <c r="H7" s="23">
        <v>742</v>
      </c>
      <c r="I7" s="23">
        <v>0</v>
      </c>
      <c r="J7" s="23">
        <v>0</v>
      </c>
      <c r="K7" s="23">
        <v>2134</v>
      </c>
      <c r="L7" s="23">
        <v>56922</v>
      </c>
      <c r="M7" s="23">
        <v>267835</v>
      </c>
      <c r="N7" s="23">
        <v>170224</v>
      </c>
      <c r="O7" s="23">
        <v>0</v>
      </c>
      <c r="P7" s="23">
        <v>14909</v>
      </c>
      <c r="Q7" s="23">
        <v>8203</v>
      </c>
      <c r="R7" s="23">
        <v>0</v>
      </c>
      <c r="S7" s="23">
        <v>7765</v>
      </c>
      <c r="T7" s="23">
        <v>0</v>
      </c>
      <c r="U7" s="23">
        <v>24599</v>
      </c>
      <c r="V7" s="23">
        <v>9118</v>
      </c>
      <c r="W7" s="23">
        <v>7893</v>
      </c>
      <c r="X7" s="29">
        <v>2525816</v>
      </c>
      <c r="Y7" s="6"/>
      <c r="Z7" s="6"/>
      <c r="AA7" s="6"/>
    </row>
    <row r="8" spans="1:27" s="5" customFormat="1" ht="15" customHeight="1" x14ac:dyDescent="0.2">
      <c r="A8" s="39" t="s">
        <v>61</v>
      </c>
      <c r="B8" s="59">
        <v>412</v>
      </c>
      <c r="C8" s="55" t="s">
        <v>27</v>
      </c>
      <c r="D8" s="24">
        <v>211500</v>
      </c>
      <c r="E8" s="24">
        <v>1738</v>
      </c>
      <c r="F8" s="24">
        <v>138482</v>
      </c>
      <c r="G8" s="24">
        <v>2637</v>
      </c>
      <c r="H8" s="24">
        <v>132</v>
      </c>
      <c r="I8" s="24">
        <v>0</v>
      </c>
      <c r="J8" s="24">
        <v>0</v>
      </c>
      <c r="K8" s="24">
        <v>384</v>
      </c>
      <c r="L8" s="24">
        <v>11611</v>
      </c>
      <c r="M8" s="24">
        <v>47557</v>
      </c>
      <c r="N8" s="24">
        <v>30485</v>
      </c>
      <c r="O8" s="24">
        <v>0</v>
      </c>
      <c r="P8" s="24">
        <v>2669</v>
      </c>
      <c r="Q8" s="24">
        <v>1454</v>
      </c>
      <c r="R8" s="24">
        <v>0</v>
      </c>
      <c r="S8" s="24">
        <v>1369</v>
      </c>
      <c r="T8" s="24">
        <v>0</v>
      </c>
      <c r="U8" s="24">
        <v>3951</v>
      </c>
      <c r="V8" s="24">
        <v>1302</v>
      </c>
      <c r="W8" s="24">
        <v>1413</v>
      </c>
      <c r="X8" s="30">
        <v>456684</v>
      </c>
      <c r="Y8" s="6"/>
      <c r="Z8" s="6"/>
      <c r="AA8" s="6"/>
    </row>
    <row r="9" spans="1:27" s="5" customFormat="1" ht="15" customHeight="1" x14ac:dyDescent="0.2">
      <c r="A9" s="39" t="s">
        <v>62</v>
      </c>
      <c r="B9" s="60" t="s">
        <v>28</v>
      </c>
      <c r="C9" s="55" t="s">
        <v>29</v>
      </c>
      <c r="D9" s="24">
        <v>167017</v>
      </c>
      <c r="E9" s="24">
        <v>517</v>
      </c>
      <c r="F9" s="24">
        <v>34389</v>
      </c>
      <c r="G9" s="24">
        <v>24210</v>
      </c>
      <c r="H9" s="24">
        <v>6478</v>
      </c>
      <c r="I9" s="24">
        <v>0</v>
      </c>
      <c r="J9" s="24">
        <v>0</v>
      </c>
      <c r="K9" s="24">
        <v>702</v>
      </c>
      <c r="L9" s="24">
        <v>24621</v>
      </c>
      <c r="M9" s="24">
        <v>19942</v>
      </c>
      <c r="N9" s="24">
        <v>10433</v>
      </c>
      <c r="O9" s="24">
        <v>0</v>
      </c>
      <c r="P9" s="24">
        <v>874</v>
      </c>
      <c r="Q9" s="24">
        <v>5426</v>
      </c>
      <c r="R9" s="24">
        <v>0</v>
      </c>
      <c r="S9" s="24">
        <v>1422</v>
      </c>
      <c r="T9" s="24">
        <v>0</v>
      </c>
      <c r="U9" s="24">
        <v>1295</v>
      </c>
      <c r="V9" s="24">
        <v>149</v>
      </c>
      <c r="W9" s="24">
        <v>1115</v>
      </c>
      <c r="X9" s="30">
        <v>298590</v>
      </c>
      <c r="Y9" s="6"/>
      <c r="Z9" s="6"/>
      <c r="AA9" s="6"/>
    </row>
    <row r="10" spans="1:27" s="36" customFormat="1" ht="15" customHeight="1" x14ac:dyDescent="0.2">
      <c r="A10" s="40" t="s">
        <v>63</v>
      </c>
      <c r="B10" s="50">
        <v>42</v>
      </c>
      <c r="C10" s="56" t="s">
        <v>97</v>
      </c>
      <c r="D10" s="33">
        <f>SUM(D11:D16)</f>
        <v>1505238</v>
      </c>
      <c r="E10" s="33">
        <f t="shared" ref="E10:X10" si="1">SUM(E11:E16)</f>
        <v>7215</v>
      </c>
      <c r="F10" s="33">
        <f t="shared" si="1"/>
        <v>240360</v>
      </c>
      <c r="G10" s="33">
        <f t="shared" si="1"/>
        <v>126914</v>
      </c>
      <c r="H10" s="33">
        <f t="shared" si="1"/>
        <v>58479</v>
      </c>
      <c r="I10" s="33">
        <f t="shared" si="1"/>
        <v>5809</v>
      </c>
      <c r="J10" s="33">
        <f t="shared" si="1"/>
        <v>481</v>
      </c>
      <c r="K10" s="33">
        <f t="shared" si="1"/>
        <v>18389</v>
      </c>
      <c r="L10" s="33">
        <f t="shared" si="1"/>
        <v>99097</v>
      </c>
      <c r="M10" s="33">
        <f t="shared" si="1"/>
        <v>275005</v>
      </c>
      <c r="N10" s="33">
        <f t="shared" si="1"/>
        <v>816988</v>
      </c>
      <c r="O10" s="33">
        <f t="shared" si="1"/>
        <v>3859</v>
      </c>
      <c r="P10" s="33">
        <f t="shared" si="1"/>
        <v>252387</v>
      </c>
      <c r="Q10" s="33">
        <f t="shared" si="1"/>
        <v>382195</v>
      </c>
      <c r="R10" s="33">
        <f t="shared" si="1"/>
        <v>0</v>
      </c>
      <c r="S10" s="33">
        <f t="shared" si="1"/>
        <v>186018</v>
      </c>
      <c r="T10" s="33">
        <f t="shared" si="1"/>
        <v>0</v>
      </c>
      <c r="U10" s="33">
        <f t="shared" si="1"/>
        <v>43719</v>
      </c>
      <c r="V10" s="33">
        <f t="shared" si="1"/>
        <v>91336</v>
      </c>
      <c r="W10" s="33">
        <f t="shared" si="1"/>
        <v>138824</v>
      </c>
      <c r="X10" s="34">
        <f t="shared" si="1"/>
        <v>4252313</v>
      </c>
      <c r="Y10" s="35"/>
      <c r="Z10" s="35"/>
      <c r="AA10" s="35"/>
    </row>
    <row r="11" spans="1:27" s="5" customFormat="1" ht="15" customHeight="1" x14ac:dyDescent="0.2">
      <c r="A11" s="39" t="s">
        <v>64</v>
      </c>
      <c r="B11" s="59">
        <v>421</v>
      </c>
      <c r="C11" s="55" t="s">
        <v>30</v>
      </c>
      <c r="D11" s="24">
        <v>407072</v>
      </c>
      <c r="E11" s="24">
        <v>177</v>
      </c>
      <c r="F11" s="24">
        <v>102199</v>
      </c>
      <c r="G11" s="24">
        <v>44729</v>
      </c>
      <c r="H11" s="24">
        <v>5046</v>
      </c>
      <c r="I11" s="24">
        <v>0</v>
      </c>
      <c r="J11" s="24">
        <v>55</v>
      </c>
      <c r="K11" s="24">
        <v>869</v>
      </c>
      <c r="L11" s="24">
        <v>46960</v>
      </c>
      <c r="M11" s="24">
        <v>82726</v>
      </c>
      <c r="N11" s="24">
        <v>280472</v>
      </c>
      <c r="O11" s="24">
        <v>493</v>
      </c>
      <c r="P11" s="24">
        <v>182166</v>
      </c>
      <c r="Q11" s="24">
        <v>1497</v>
      </c>
      <c r="R11" s="24">
        <v>0</v>
      </c>
      <c r="S11" s="24">
        <v>13487</v>
      </c>
      <c r="T11" s="24">
        <v>0</v>
      </c>
      <c r="U11" s="24">
        <v>2968</v>
      </c>
      <c r="V11" s="24">
        <v>5902</v>
      </c>
      <c r="W11" s="24">
        <v>9631</v>
      </c>
      <c r="X11" s="30">
        <v>1186449</v>
      </c>
      <c r="Y11" s="6"/>
      <c r="Z11" s="6"/>
      <c r="AA11" s="6"/>
    </row>
    <row r="12" spans="1:27" s="5" customFormat="1" ht="15" customHeight="1" x14ac:dyDescent="0.2">
      <c r="A12" s="39" t="s">
        <v>65</v>
      </c>
      <c r="B12" s="59">
        <v>422</v>
      </c>
      <c r="C12" s="55" t="s">
        <v>31</v>
      </c>
      <c r="D12" s="24">
        <v>40322</v>
      </c>
      <c r="E12" s="25">
        <v>441</v>
      </c>
      <c r="F12" s="25">
        <v>4072</v>
      </c>
      <c r="G12" s="25">
        <v>37210</v>
      </c>
      <c r="H12" s="25">
        <v>23652</v>
      </c>
      <c r="I12" s="25">
        <v>0</v>
      </c>
      <c r="J12" s="25">
        <v>0</v>
      </c>
      <c r="K12" s="25">
        <v>50</v>
      </c>
      <c r="L12" s="25">
        <v>423</v>
      </c>
      <c r="M12" s="25">
        <v>4914</v>
      </c>
      <c r="N12" s="25">
        <v>1366</v>
      </c>
      <c r="O12" s="25">
        <v>0</v>
      </c>
      <c r="P12" s="25">
        <v>66</v>
      </c>
      <c r="Q12" s="25">
        <v>101</v>
      </c>
      <c r="R12" s="25">
        <v>0</v>
      </c>
      <c r="S12" s="25">
        <v>15</v>
      </c>
      <c r="T12" s="25">
        <v>0</v>
      </c>
      <c r="U12" s="25">
        <v>2703</v>
      </c>
      <c r="V12" s="25">
        <v>15722</v>
      </c>
      <c r="W12" s="25">
        <v>913</v>
      </c>
      <c r="X12" s="30">
        <v>131970</v>
      </c>
      <c r="Y12" s="6"/>
      <c r="Z12" s="6"/>
      <c r="AA12" s="6"/>
    </row>
    <row r="13" spans="1:27" s="5" customFormat="1" ht="15" customHeight="1" x14ac:dyDescent="0.2">
      <c r="A13" s="39" t="s">
        <v>66</v>
      </c>
      <c r="B13" s="59">
        <v>423</v>
      </c>
      <c r="C13" s="55" t="s">
        <v>32</v>
      </c>
      <c r="D13" s="24">
        <v>636152</v>
      </c>
      <c r="E13" s="24">
        <v>3969</v>
      </c>
      <c r="F13" s="24">
        <v>18893</v>
      </c>
      <c r="G13" s="24">
        <v>21081</v>
      </c>
      <c r="H13" s="24">
        <v>25923</v>
      </c>
      <c r="I13" s="24">
        <v>0</v>
      </c>
      <c r="J13" s="24">
        <v>46</v>
      </c>
      <c r="K13" s="24">
        <v>11542</v>
      </c>
      <c r="L13" s="24">
        <v>27970</v>
      </c>
      <c r="M13" s="24">
        <v>108874</v>
      </c>
      <c r="N13" s="24">
        <v>134686</v>
      </c>
      <c r="O13" s="24">
        <v>0</v>
      </c>
      <c r="P13" s="24">
        <v>6109</v>
      </c>
      <c r="Q13" s="24">
        <v>59235</v>
      </c>
      <c r="R13" s="24">
        <v>0</v>
      </c>
      <c r="S13" s="24">
        <v>2179</v>
      </c>
      <c r="T13" s="24">
        <v>0</v>
      </c>
      <c r="U13" s="24">
        <v>23822</v>
      </c>
      <c r="V13" s="24">
        <v>20410</v>
      </c>
      <c r="W13" s="24">
        <v>13351</v>
      </c>
      <c r="X13" s="30">
        <v>1114242</v>
      </c>
      <c r="Y13" s="6"/>
      <c r="Z13" s="6"/>
      <c r="AA13" s="6"/>
    </row>
    <row r="14" spans="1:27" s="5" customFormat="1" ht="15" customHeight="1" x14ac:dyDescent="0.2">
      <c r="A14" s="39" t="s">
        <v>67</v>
      </c>
      <c r="B14" s="59">
        <v>424</v>
      </c>
      <c r="C14" s="55" t="s">
        <v>33</v>
      </c>
      <c r="D14" s="24">
        <v>153979</v>
      </c>
      <c r="E14" s="24">
        <v>598</v>
      </c>
      <c r="F14" s="24">
        <v>8029</v>
      </c>
      <c r="G14" s="24">
        <v>2756</v>
      </c>
      <c r="H14" s="24">
        <v>612</v>
      </c>
      <c r="I14" s="24">
        <v>5000</v>
      </c>
      <c r="J14" s="24">
        <v>380</v>
      </c>
      <c r="K14" s="24">
        <v>16</v>
      </c>
      <c r="L14" s="24">
        <v>4468</v>
      </c>
      <c r="M14" s="24">
        <v>44252</v>
      </c>
      <c r="N14" s="24">
        <v>256691</v>
      </c>
      <c r="O14" s="24">
        <v>3048</v>
      </c>
      <c r="P14" s="24">
        <v>35016</v>
      </c>
      <c r="Q14" s="24">
        <v>222794</v>
      </c>
      <c r="R14" s="24">
        <v>0</v>
      </c>
      <c r="S14" s="24">
        <v>89066</v>
      </c>
      <c r="T14" s="24">
        <v>0</v>
      </c>
      <c r="U14" s="24">
        <v>9060</v>
      </c>
      <c r="V14" s="24">
        <v>34325</v>
      </c>
      <c r="W14" s="24">
        <v>106216</v>
      </c>
      <c r="X14" s="30">
        <v>976306</v>
      </c>
      <c r="Y14" s="6"/>
      <c r="Z14" s="6"/>
      <c r="AA14" s="6"/>
    </row>
    <row r="15" spans="1:27" s="5" customFormat="1" ht="15" customHeight="1" x14ac:dyDescent="0.2">
      <c r="A15" s="39" t="s">
        <v>68</v>
      </c>
      <c r="B15" s="59">
        <v>425</v>
      </c>
      <c r="C15" s="55" t="s">
        <v>34</v>
      </c>
      <c r="D15" s="24">
        <v>105797</v>
      </c>
      <c r="E15" s="24">
        <v>591</v>
      </c>
      <c r="F15" s="24">
        <v>11461</v>
      </c>
      <c r="G15" s="24">
        <v>9747</v>
      </c>
      <c r="H15" s="24">
        <v>1143</v>
      </c>
      <c r="I15" s="24">
        <v>520</v>
      </c>
      <c r="J15" s="24">
        <v>0</v>
      </c>
      <c r="K15" s="24">
        <v>4346</v>
      </c>
      <c r="L15" s="24">
        <v>9709</v>
      </c>
      <c r="M15" s="24">
        <v>16825</v>
      </c>
      <c r="N15" s="24">
        <v>108552</v>
      </c>
      <c r="O15" s="24">
        <v>318</v>
      </c>
      <c r="P15" s="24">
        <v>21656</v>
      </c>
      <c r="Q15" s="24">
        <v>91602</v>
      </c>
      <c r="R15" s="24">
        <v>0</v>
      </c>
      <c r="S15" s="24">
        <v>77078</v>
      </c>
      <c r="T15" s="24">
        <v>0</v>
      </c>
      <c r="U15" s="24">
        <v>1594</v>
      </c>
      <c r="V15" s="24">
        <v>10255</v>
      </c>
      <c r="W15" s="24">
        <v>3097</v>
      </c>
      <c r="X15" s="30">
        <v>474291</v>
      </c>
      <c r="Y15" s="6"/>
      <c r="Z15" s="6"/>
      <c r="AA15" s="6"/>
    </row>
    <row r="16" spans="1:27" s="5" customFormat="1" ht="15" customHeight="1" x14ac:dyDescent="0.2">
      <c r="A16" s="39" t="s">
        <v>69</v>
      </c>
      <c r="B16" s="59">
        <v>426</v>
      </c>
      <c r="C16" s="55" t="s">
        <v>35</v>
      </c>
      <c r="D16" s="24">
        <v>161916</v>
      </c>
      <c r="E16" s="24">
        <v>1439</v>
      </c>
      <c r="F16" s="24">
        <v>95706</v>
      </c>
      <c r="G16" s="24">
        <v>11391</v>
      </c>
      <c r="H16" s="24">
        <v>2103</v>
      </c>
      <c r="I16" s="24">
        <v>289</v>
      </c>
      <c r="J16" s="24">
        <v>0</v>
      </c>
      <c r="K16" s="24">
        <v>1566</v>
      </c>
      <c r="L16" s="24">
        <v>9567</v>
      </c>
      <c r="M16" s="24">
        <v>17414</v>
      </c>
      <c r="N16" s="24">
        <v>35221</v>
      </c>
      <c r="O16" s="24">
        <v>0</v>
      </c>
      <c r="P16" s="24">
        <v>7374</v>
      </c>
      <c r="Q16" s="24">
        <v>6966</v>
      </c>
      <c r="R16" s="24">
        <v>0</v>
      </c>
      <c r="S16" s="24">
        <v>4193</v>
      </c>
      <c r="T16" s="24">
        <v>0</v>
      </c>
      <c r="U16" s="24">
        <v>3572</v>
      </c>
      <c r="V16" s="24">
        <v>4722</v>
      </c>
      <c r="W16" s="24">
        <v>5616</v>
      </c>
      <c r="X16" s="30">
        <v>369055</v>
      </c>
      <c r="Y16" s="6"/>
      <c r="Z16" s="6"/>
      <c r="AA16" s="6"/>
    </row>
    <row r="17" spans="1:27" s="36" customFormat="1" ht="15" customHeight="1" x14ac:dyDescent="0.2">
      <c r="A17" s="40" t="s">
        <v>70</v>
      </c>
      <c r="B17" s="51">
        <v>43</v>
      </c>
      <c r="C17" s="56" t="s">
        <v>98</v>
      </c>
      <c r="D17" s="33">
        <v>1388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4310</v>
      </c>
      <c r="R17" s="33">
        <v>0</v>
      </c>
      <c r="S17" s="33">
        <v>0</v>
      </c>
      <c r="T17" s="33">
        <v>0</v>
      </c>
      <c r="U17" s="33">
        <v>40</v>
      </c>
      <c r="V17" s="33">
        <v>311</v>
      </c>
      <c r="W17" s="33">
        <v>0</v>
      </c>
      <c r="X17" s="34">
        <v>6049</v>
      </c>
      <c r="Y17" s="35"/>
      <c r="Z17" s="35"/>
      <c r="AA17" s="35"/>
    </row>
    <row r="18" spans="1:27" s="36" customFormat="1" ht="24" x14ac:dyDescent="0.2">
      <c r="A18" s="40" t="s">
        <v>71</v>
      </c>
      <c r="B18" s="51">
        <v>44</v>
      </c>
      <c r="C18" s="56" t="s">
        <v>99</v>
      </c>
      <c r="D18" s="33">
        <f>SUM(D19:D21)</f>
        <v>121119</v>
      </c>
      <c r="E18" s="33">
        <f t="shared" ref="E18:X18" si="2">SUM(E19:E21)</f>
        <v>27</v>
      </c>
      <c r="F18" s="33">
        <f t="shared" si="2"/>
        <v>38</v>
      </c>
      <c r="G18" s="33">
        <f t="shared" si="2"/>
        <v>0</v>
      </c>
      <c r="H18" s="33">
        <f t="shared" si="2"/>
        <v>0</v>
      </c>
      <c r="I18" s="33">
        <f t="shared" si="2"/>
        <v>0</v>
      </c>
      <c r="J18" s="33">
        <f t="shared" si="2"/>
        <v>0</v>
      </c>
      <c r="K18" s="33">
        <f t="shared" si="2"/>
        <v>0</v>
      </c>
      <c r="L18" s="33">
        <f t="shared" si="2"/>
        <v>416</v>
      </c>
      <c r="M18" s="33">
        <f t="shared" si="2"/>
        <v>3422</v>
      </c>
      <c r="N18" s="33">
        <f t="shared" si="2"/>
        <v>8879</v>
      </c>
      <c r="O18" s="33">
        <f t="shared" si="2"/>
        <v>0</v>
      </c>
      <c r="P18" s="33">
        <f t="shared" si="2"/>
        <v>0</v>
      </c>
      <c r="Q18" s="33">
        <f t="shared" si="2"/>
        <v>0</v>
      </c>
      <c r="R18" s="33">
        <f t="shared" si="2"/>
        <v>0</v>
      </c>
      <c r="S18" s="33">
        <f t="shared" si="2"/>
        <v>0</v>
      </c>
      <c r="T18" s="33">
        <f t="shared" si="2"/>
        <v>0</v>
      </c>
      <c r="U18" s="33">
        <f t="shared" si="2"/>
        <v>0</v>
      </c>
      <c r="V18" s="33">
        <f t="shared" si="2"/>
        <v>4360</v>
      </c>
      <c r="W18" s="33">
        <f t="shared" si="2"/>
        <v>0</v>
      </c>
      <c r="X18" s="34">
        <f t="shared" si="2"/>
        <v>138261</v>
      </c>
      <c r="Y18" s="35"/>
      <c r="Z18" s="35"/>
      <c r="AA18" s="35"/>
    </row>
    <row r="19" spans="1:27" s="5" customFormat="1" ht="15" customHeight="1" x14ac:dyDescent="0.2">
      <c r="A19" s="39" t="s">
        <v>72</v>
      </c>
      <c r="B19" s="59">
        <v>441</v>
      </c>
      <c r="C19" s="55" t="s">
        <v>36</v>
      </c>
      <c r="D19" s="24">
        <v>100376</v>
      </c>
      <c r="E19" s="24">
        <v>27</v>
      </c>
      <c r="F19" s="24">
        <v>35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341</v>
      </c>
      <c r="M19" s="24">
        <v>3271</v>
      </c>
      <c r="N19" s="24">
        <v>28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4360</v>
      </c>
      <c r="W19" s="24">
        <v>0</v>
      </c>
      <c r="X19" s="30">
        <v>108438</v>
      </c>
      <c r="Y19" s="6"/>
      <c r="Z19" s="6"/>
      <c r="AA19" s="6"/>
    </row>
    <row r="20" spans="1:27" s="5" customFormat="1" ht="15" customHeight="1" x14ac:dyDescent="0.2">
      <c r="A20" s="39" t="s">
        <v>73</v>
      </c>
      <c r="B20" s="59">
        <v>442</v>
      </c>
      <c r="C20" s="55" t="s">
        <v>37</v>
      </c>
      <c r="D20" s="24">
        <v>2163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30">
        <v>2163</v>
      </c>
      <c r="Y20" s="6"/>
      <c r="Z20" s="6"/>
      <c r="AA20" s="6"/>
    </row>
    <row r="21" spans="1:27" s="5" customFormat="1" ht="15" customHeight="1" x14ac:dyDescent="0.2">
      <c r="A21" s="39" t="s">
        <v>74</v>
      </c>
      <c r="B21" s="59">
        <v>444</v>
      </c>
      <c r="C21" s="55" t="s">
        <v>108</v>
      </c>
      <c r="D21" s="24">
        <v>18580</v>
      </c>
      <c r="E21" s="24">
        <v>0</v>
      </c>
      <c r="F21" s="24">
        <v>3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75</v>
      </c>
      <c r="M21" s="24">
        <v>151</v>
      </c>
      <c r="N21" s="24">
        <v>8851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30">
        <v>27660</v>
      </c>
      <c r="Y21" s="6"/>
      <c r="Z21" s="6"/>
      <c r="AA21" s="6"/>
    </row>
    <row r="22" spans="1:27" s="36" customFormat="1" ht="15" customHeight="1" x14ac:dyDescent="0.2">
      <c r="A22" s="40" t="s">
        <v>75</v>
      </c>
      <c r="B22" s="51">
        <v>45</v>
      </c>
      <c r="C22" s="56" t="s">
        <v>100</v>
      </c>
      <c r="D22" s="33">
        <f>SUM(D23:D26)</f>
        <v>15675</v>
      </c>
      <c r="E22" s="33">
        <f t="shared" ref="E22:X22" si="3">SUM(E23:E26)</f>
        <v>0</v>
      </c>
      <c r="F22" s="33">
        <f t="shared" si="3"/>
        <v>0</v>
      </c>
      <c r="G22" s="33">
        <f t="shared" si="3"/>
        <v>0</v>
      </c>
      <c r="H22" s="33">
        <f t="shared" si="3"/>
        <v>0</v>
      </c>
      <c r="I22" s="33">
        <f t="shared" si="3"/>
        <v>0</v>
      </c>
      <c r="J22" s="33">
        <f t="shared" si="3"/>
        <v>0</v>
      </c>
      <c r="K22" s="33">
        <f t="shared" si="3"/>
        <v>5329</v>
      </c>
      <c r="L22" s="33">
        <f t="shared" si="3"/>
        <v>6422</v>
      </c>
      <c r="M22" s="33">
        <f t="shared" si="3"/>
        <v>78610</v>
      </c>
      <c r="N22" s="33">
        <f t="shared" si="3"/>
        <v>46093</v>
      </c>
      <c r="O22" s="33">
        <f t="shared" si="3"/>
        <v>44902</v>
      </c>
      <c r="P22" s="33">
        <f t="shared" si="3"/>
        <v>50478</v>
      </c>
      <c r="Q22" s="33">
        <f t="shared" si="3"/>
        <v>18489</v>
      </c>
      <c r="R22" s="33">
        <f t="shared" si="3"/>
        <v>7082</v>
      </c>
      <c r="S22" s="33">
        <f t="shared" si="3"/>
        <v>7517</v>
      </c>
      <c r="T22" s="33">
        <f t="shared" si="3"/>
        <v>677</v>
      </c>
      <c r="U22" s="33">
        <f t="shared" si="3"/>
        <v>23822</v>
      </c>
      <c r="V22" s="33">
        <f t="shared" si="3"/>
        <v>31891</v>
      </c>
      <c r="W22" s="33">
        <f t="shared" si="3"/>
        <v>110541</v>
      </c>
      <c r="X22" s="34">
        <f t="shared" si="3"/>
        <v>447528</v>
      </c>
      <c r="Y22" s="35"/>
      <c r="Z22" s="35"/>
      <c r="AA22" s="35"/>
    </row>
    <row r="23" spans="1:27" s="5" customFormat="1" ht="24" x14ac:dyDescent="0.2">
      <c r="A23" s="39" t="s">
        <v>76</v>
      </c>
      <c r="B23" s="59">
        <v>4511</v>
      </c>
      <c r="C23" s="55" t="s">
        <v>38</v>
      </c>
      <c r="D23" s="24">
        <v>12606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5329</v>
      </c>
      <c r="L23" s="24">
        <v>6422</v>
      </c>
      <c r="M23" s="24">
        <v>66714</v>
      </c>
      <c r="N23" s="24">
        <v>46093</v>
      </c>
      <c r="O23" s="24">
        <v>32740</v>
      </c>
      <c r="P23" s="24">
        <v>50478</v>
      </c>
      <c r="Q23" s="24">
        <v>15409</v>
      </c>
      <c r="R23" s="24">
        <v>7082</v>
      </c>
      <c r="S23" s="24">
        <v>7517</v>
      </c>
      <c r="T23" s="24">
        <v>0</v>
      </c>
      <c r="U23" s="24">
        <v>23820</v>
      </c>
      <c r="V23" s="24">
        <v>26491</v>
      </c>
      <c r="W23" s="24">
        <v>68361</v>
      </c>
      <c r="X23" s="30">
        <v>369062</v>
      </c>
      <c r="Y23" s="6"/>
      <c r="Z23" s="6"/>
      <c r="AA23" s="6"/>
    </row>
    <row r="24" spans="1:27" s="5" customFormat="1" ht="33.75" customHeight="1" x14ac:dyDescent="0.2">
      <c r="A24" s="39" t="s">
        <v>77</v>
      </c>
      <c r="B24" s="59">
        <v>4512</v>
      </c>
      <c r="C24" s="55" t="s">
        <v>39</v>
      </c>
      <c r="D24" s="24">
        <v>770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12162</v>
      </c>
      <c r="P24" s="24">
        <v>0</v>
      </c>
      <c r="Q24" s="24">
        <v>2521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1374</v>
      </c>
      <c r="X24" s="30">
        <v>16827</v>
      </c>
      <c r="Y24" s="6"/>
      <c r="Z24" s="6"/>
      <c r="AA24" s="6"/>
    </row>
    <row r="25" spans="1:27" s="5" customFormat="1" ht="36" x14ac:dyDescent="0.2">
      <c r="A25" s="39" t="s">
        <v>78</v>
      </c>
      <c r="B25" s="59" t="s">
        <v>40</v>
      </c>
      <c r="C25" s="55" t="s">
        <v>41</v>
      </c>
      <c r="D25" s="24">
        <v>1418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11896</v>
      </c>
      <c r="N25" s="24">
        <v>0</v>
      </c>
      <c r="O25" s="24">
        <v>0</v>
      </c>
      <c r="P25" s="24">
        <v>0</v>
      </c>
      <c r="Q25" s="24">
        <v>333</v>
      </c>
      <c r="R25" s="24">
        <v>0</v>
      </c>
      <c r="S25" s="24">
        <v>0</v>
      </c>
      <c r="T25" s="24">
        <v>677</v>
      </c>
      <c r="U25" s="24">
        <v>2</v>
      </c>
      <c r="V25" s="24">
        <v>5017</v>
      </c>
      <c r="W25" s="24">
        <v>40806</v>
      </c>
      <c r="X25" s="30">
        <v>60149</v>
      </c>
      <c r="Y25" s="6"/>
      <c r="Z25" s="6"/>
      <c r="AA25" s="6"/>
    </row>
    <row r="26" spans="1:27" s="5" customFormat="1" ht="36" x14ac:dyDescent="0.2">
      <c r="A26" s="39" t="s">
        <v>79</v>
      </c>
      <c r="B26" s="59" t="s">
        <v>42</v>
      </c>
      <c r="C26" s="55" t="s">
        <v>43</v>
      </c>
      <c r="D26" s="24">
        <v>881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226</v>
      </c>
      <c r="R26" s="24">
        <v>0</v>
      </c>
      <c r="S26" s="24">
        <v>0</v>
      </c>
      <c r="T26" s="24">
        <v>0</v>
      </c>
      <c r="U26" s="24">
        <v>0</v>
      </c>
      <c r="V26" s="24">
        <v>383</v>
      </c>
      <c r="W26" s="24">
        <v>0</v>
      </c>
      <c r="X26" s="30">
        <v>1490</v>
      </c>
      <c r="Y26" s="6"/>
      <c r="Z26" s="6"/>
      <c r="AA26" s="6"/>
    </row>
    <row r="27" spans="1:27" s="36" customFormat="1" ht="15" customHeight="1" x14ac:dyDescent="0.2">
      <c r="A27" s="40" t="s">
        <v>80</v>
      </c>
      <c r="B27" s="51">
        <v>46</v>
      </c>
      <c r="C27" s="56" t="s">
        <v>101</v>
      </c>
      <c r="D27" s="33">
        <f>SUM(D28:D31)</f>
        <v>171188</v>
      </c>
      <c r="E27" s="33">
        <f t="shared" ref="E27:X27" si="4">SUM(E28:E31)</f>
        <v>2240</v>
      </c>
      <c r="F27" s="33">
        <f t="shared" si="4"/>
        <v>78897</v>
      </c>
      <c r="G27" s="33">
        <f t="shared" si="4"/>
        <v>852894</v>
      </c>
      <c r="H27" s="33">
        <f t="shared" si="4"/>
        <v>239837</v>
      </c>
      <c r="I27" s="33">
        <f t="shared" si="4"/>
        <v>168113</v>
      </c>
      <c r="J27" s="33">
        <f t="shared" si="4"/>
        <v>14366</v>
      </c>
      <c r="K27" s="33">
        <f t="shared" si="4"/>
        <v>222133</v>
      </c>
      <c r="L27" s="33">
        <f t="shared" si="4"/>
        <v>2808</v>
      </c>
      <c r="M27" s="33">
        <f t="shared" si="4"/>
        <v>38483</v>
      </c>
      <c r="N27" s="33">
        <f t="shared" si="4"/>
        <v>67139</v>
      </c>
      <c r="O27" s="33">
        <f t="shared" si="4"/>
        <v>29750</v>
      </c>
      <c r="P27" s="33">
        <f t="shared" si="4"/>
        <v>2865</v>
      </c>
      <c r="Q27" s="33">
        <f t="shared" si="4"/>
        <v>2310</v>
      </c>
      <c r="R27" s="33">
        <f t="shared" si="4"/>
        <v>0</v>
      </c>
      <c r="S27" s="33">
        <f t="shared" si="4"/>
        <v>786</v>
      </c>
      <c r="T27" s="33">
        <f t="shared" si="4"/>
        <v>0</v>
      </c>
      <c r="U27" s="33">
        <f t="shared" si="4"/>
        <v>11359</v>
      </c>
      <c r="V27" s="33">
        <f t="shared" si="4"/>
        <v>49432</v>
      </c>
      <c r="W27" s="33">
        <f t="shared" si="4"/>
        <v>4375</v>
      </c>
      <c r="X27" s="34">
        <f t="shared" si="4"/>
        <v>1958975</v>
      </c>
      <c r="Y27" s="35"/>
      <c r="Z27" s="35"/>
      <c r="AA27" s="35"/>
    </row>
    <row r="28" spans="1:27" s="5" customFormat="1" ht="15" customHeight="1" x14ac:dyDescent="0.2">
      <c r="A28" s="39" t="s">
        <v>81</v>
      </c>
      <c r="B28" s="59">
        <v>4631</v>
      </c>
      <c r="C28" s="55" t="s">
        <v>44</v>
      </c>
      <c r="D28" s="24">
        <v>30943</v>
      </c>
      <c r="E28" s="24">
        <v>857</v>
      </c>
      <c r="F28" s="24">
        <v>0</v>
      </c>
      <c r="G28" s="24">
        <v>839086</v>
      </c>
      <c r="H28" s="24">
        <v>234511</v>
      </c>
      <c r="I28" s="24">
        <v>90526</v>
      </c>
      <c r="J28" s="24">
        <v>12900</v>
      </c>
      <c r="K28" s="24">
        <v>198191</v>
      </c>
      <c r="L28" s="24">
        <v>82</v>
      </c>
      <c r="M28" s="24">
        <v>6211</v>
      </c>
      <c r="N28" s="24">
        <v>0</v>
      </c>
      <c r="O28" s="24">
        <v>0</v>
      </c>
      <c r="P28" s="24">
        <v>142</v>
      </c>
      <c r="Q28" s="24">
        <v>15</v>
      </c>
      <c r="R28" s="24">
        <v>0</v>
      </c>
      <c r="S28" s="24">
        <v>0</v>
      </c>
      <c r="T28" s="24">
        <v>0</v>
      </c>
      <c r="U28" s="24">
        <v>2928</v>
      </c>
      <c r="V28" s="24">
        <v>8423</v>
      </c>
      <c r="W28" s="24">
        <v>1719</v>
      </c>
      <c r="X28" s="30">
        <v>1426534</v>
      </c>
      <c r="Y28" s="6"/>
      <c r="Z28" s="6"/>
      <c r="AA28" s="6"/>
    </row>
    <row r="29" spans="1:27" s="5" customFormat="1" ht="21.75" customHeight="1" x14ac:dyDescent="0.2">
      <c r="A29" s="39" t="s">
        <v>82</v>
      </c>
      <c r="B29" s="59">
        <v>4632</v>
      </c>
      <c r="C29" s="55" t="s">
        <v>45</v>
      </c>
      <c r="D29" s="24">
        <v>110</v>
      </c>
      <c r="E29" s="24">
        <v>0</v>
      </c>
      <c r="F29" s="24">
        <v>0</v>
      </c>
      <c r="G29" s="24">
        <v>10343</v>
      </c>
      <c r="H29" s="24">
        <v>5326</v>
      </c>
      <c r="I29" s="24">
        <v>2731</v>
      </c>
      <c r="J29" s="24">
        <v>0</v>
      </c>
      <c r="K29" s="24">
        <v>182</v>
      </c>
      <c r="L29" s="24">
        <v>0</v>
      </c>
      <c r="M29" s="24">
        <v>0</v>
      </c>
      <c r="N29" s="24">
        <v>0</v>
      </c>
      <c r="O29" s="24">
        <v>0</v>
      </c>
      <c r="P29" s="24">
        <v>25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545</v>
      </c>
      <c r="W29" s="24">
        <v>0</v>
      </c>
      <c r="X29" s="30">
        <v>19262</v>
      </c>
      <c r="Y29" s="6"/>
      <c r="Z29" s="6"/>
      <c r="AA29" s="6"/>
    </row>
    <row r="30" spans="1:27" s="5" customFormat="1" ht="24" x14ac:dyDescent="0.2">
      <c r="A30" s="39" t="s">
        <v>83</v>
      </c>
      <c r="B30" s="59">
        <v>464</v>
      </c>
      <c r="C30" s="55" t="s">
        <v>46</v>
      </c>
      <c r="D30" s="24">
        <v>78</v>
      </c>
      <c r="E30" s="24">
        <v>0</v>
      </c>
      <c r="F30" s="24">
        <v>0</v>
      </c>
      <c r="G30" s="24">
        <v>0</v>
      </c>
      <c r="H30" s="24">
        <v>0</v>
      </c>
      <c r="I30" s="24">
        <v>70204</v>
      </c>
      <c r="J30" s="24">
        <v>0</v>
      </c>
      <c r="K30" s="24">
        <v>16671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7500</v>
      </c>
      <c r="W30" s="24">
        <v>0</v>
      </c>
      <c r="X30" s="30">
        <v>94453</v>
      </c>
      <c r="Y30" s="6"/>
      <c r="Z30" s="6"/>
      <c r="AA30" s="6"/>
    </row>
    <row r="31" spans="1:27" s="5" customFormat="1" ht="15" customHeight="1" x14ac:dyDescent="0.2">
      <c r="A31" s="39" t="s">
        <v>84</v>
      </c>
      <c r="B31" s="59">
        <v>465</v>
      </c>
      <c r="C31" s="55" t="s">
        <v>47</v>
      </c>
      <c r="D31" s="24">
        <v>140057</v>
      </c>
      <c r="E31" s="24">
        <v>1383</v>
      </c>
      <c r="F31" s="24">
        <v>78897</v>
      </c>
      <c r="G31" s="24">
        <v>3465</v>
      </c>
      <c r="H31" s="24">
        <v>0</v>
      </c>
      <c r="I31" s="24">
        <v>4652</v>
      </c>
      <c r="J31" s="24">
        <v>1466</v>
      </c>
      <c r="K31" s="24">
        <v>7089</v>
      </c>
      <c r="L31" s="24">
        <v>2726</v>
      </c>
      <c r="M31" s="24">
        <v>32272</v>
      </c>
      <c r="N31" s="24">
        <v>67139</v>
      </c>
      <c r="O31" s="24">
        <v>29750</v>
      </c>
      <c r="P31" s="24">
        <v>2698</v>
      </c>
      <c r="Q31" s="24">
        <v>2295</v>
      </c>
      <c r="R31" s="24">
        <v>0</v>
      </c>
      <c r="S31" s="24">
        <v>786</v>
      </c>
      <c r="T31" s="24">
        <v>0</v>
      </c>
      <c r="U31" s="24">
        <v>8431</v>
      </c>
      <c r="V31" s="24">
        <v>32964</v>
      </c>
      <c r="W31" s="24">
        <v>2656</v>
      </c>
      <c r="X31" s="30">
        <v>418726</v>
      </c>
      <c r="Y31" s="6"/>
      <c r="Z31" s="6"/>
      <c r="AA31" s="6"/>
    </row>
    <row r="32" spans="1:27" s="36" customFormat="1" ht="15" customHeight="1" x14ac:dyDescent="0.2">
      <c r="A32" s="40" t="s">
        <v>85</v>
      </c>
      <c r="B32" s="51">
        <v>472</v>
      </c>
      <c r="C32" s="56" t="s">
        <v>102</v>
      </c>
      <c r="D32" s="33">
        <v>76050</v>
      </c>
      <c r="E32" s="33">
        <v>158</v>
      </c>
      <c r="F32" s="33">
        <v>7608</v>
      </c>
      <c r="G32" s="33">
        <v>32479</v>
      </c>
      <c r="H32" s="33">
        <v>67460</v>
      </c>
      <c r="I32" s="33">
        <v>0</v>
      </c>
      <c r="J32" s="33">
        <v>152609</v>
      </c>
      <c r="K32" s="33">
        <v>318472</v>
      </c>
      <c r="L32" s="33">
        <v>329</v>
      </c>
      <c r="M32" s="33">
        <v>5196</v>
      </c>
      <c r="N32" s="33">
        <v>132</v>
      </c>
      <c r="O32" s="33">
        <v>0</v>
      </c>
      <c r="P32" s="33">
        <v>0</v>
      </c>
      <c r="Q32" s="33">
        <v>428</v>
      </c>
      <c r="R32" s="33">
        <v>0</v>
      </c>
      <c r="S32" s="33">
        <v>62</v>
      </c>
      <c r="T32" s="33">
        <v>0</v>
      </c>
      <c r="U32" s="33">
        <v>0</v>
      </c>
      <c r="V32" s="33">
        <v>43524</v>
      </c>
      <c r="W32" s="33">
        <v>0</v>
      </c>
      <c r="X32" s="34">
        <v>704507</v>
      </c>
      <c r="Y32" s="35"/>
      <c r="Z32" s="35"/>
      <c r="AA32" s="35"/>
    </row>
    <row r="33" spans="1:27" s="36" customFormat="1" ht="15" customHeight="1" x14ac:dyDescent="0.2">
      <c r="A33" s="40" t="s">
        <v>86</v>
      </c>
      <c r="B33" s="51">
        <v>48</v>
      </c>
      <c r="C33" s="56" t="s">
        <v>103</v>
      </c>
      <c r="D33" s="33">
        <v>276705</v>
      </c>
      <c r="E33" s="33">
        <v>22607</v>
      </c>
      <c r="F33" s="33">
        <v>2419</v>
      </c>
      <c r="G33" s="33">
        <v>779</v>
      </c>
      <c r="H33" s="33">
        <v>160</v>
      </c>
      <c r="I33" s="33">
        <v>335</v>
      </c>
      <c r="J33" s="33">
        <v>629</v>
      </c>
      <c r="K33" s="33">
        <v>59573</v>
      </c>
      <c r="L33" s="33">
        <v>344837</v>
      </c>
      <c r="M33" s="33">
        <v>163811</v>
      </c>
      <c r="N33" s="33">
        <v>55736</v>
      </c>
      <c r="O33" s="33">
        <v>1599</v>
      </c>
      <c r="P33" s="33">
        <v>6227</v>
      </c>
      <c r="Q33" s="33">
        <v>9178</v>
      </c>
      <c r="R33" s="33">
        <v>0</v>
      </c>
      <c r="S33" s="33">
        <v>333</v>
      </c>
      <c r="T33" s="33">
        <v>0</v>
      </c>
      <c r="U33" s="33">
        <v>10246</v>
      </c>
      <c r="V33" s="33">
        <v>8586</v>
      </c>
      <c r="W33" s="33">
        <v>16834</v>
      </c>
      <c r="X33" s="34">
        <v>980594</v>
      </c>
      <c r="Y33" s="35"/>
      <c r="Z33" s="35"/>
      <c r="AA33" s="35"/>
    </row>
    <row r="34" spans="1:27" s="36" customFormat="1" ht="15" customHeight="1" x14ac:dyDescent="0.2">
      <c r="A34" s="40" t="s">
        <v>87</v>
      </c>
      <c r="B34" s="51">
        <v>49</v>
      </c>
      <c r="C34" s="56" t="s">
        <v>104</v>
      </c>
      <c r="D34" s="33">
        <f>D35+D36</f>
        <v>0</v>
      </c>
      <c r="E34" s="33">
        <f t="shared" ref="E34:X34" si="5">E35+E36</f>
        <v>0</v>
      </c>
      <c r="F34" s="33">
        <f t="shared" si="5"/>
        <v>0</v>
      </c>
      <c r="G34" s="33">
        <f t="shared" si="5"/>
        <v>0</v>
      </c>
      <c r="H34" s="33">
        <f t="shared" si="5"/>
        <v>0</v>
      </c>
      <c r="I34" s="33">
        <f t="shared" si="5"/>
        <v>0</v>
      </c>
      <c r="J34" s="33">
        <f t="shared" si="5"/>
        <v>0</v>
      </c>
      <c r="K34" s="33">
        <f t="shared" si="5"/>
        <v>0</v>
      </c>
      <c r="L34" s="33">
        <f t="shared" si="5"/>
        <v>366</v>
      </c>
      <c r="M34" s="33">
        <f t="shared" si="5"/>
        <v>188</v>
      </c>
      <c r="N34" s="33">
        <f t="shared" si="5"/>
        <v>639</v>
      </c>
      <c r="O34" s="33">
        <f t="shared" si="5"/>
        <v>0</v>
      </c>
      <c r="P34" s="33">
        <f t="shared" si="5"/>
        <v>0</v>
      </c>
      <c r="Q34" s="33">
        <f t="shared" si="5"/>
        <v>0</v>
      </c>
      <c r="R34" s="33">
        <f t="shared" si="5"/>
        <v>0</v>
      </c>
      <c r="S34" s="33">
        <f t="shared" si="5"/>
        <v>0</v>
      </c>
      <c r="T34" s="33">
        <f t="shared" si="5"/>
        <v>0</v>
      </c>
      <c r="U34" s="33">
        <f t="shared" si="5"/>
        <v>0</v>
      </c>
      <c r="V34" s="33">
        <f t="shared" si="5"/>
        <v>0</v>
      </c>
      <c r="W34" s="33">
        <f t="shared" si="5"/>
        <v>0</v>
      </c>
      <c r="X34" s="34">
        <f t="shared" si="5"/>
        <v>1193</v>
      </c>
      <c r="Y34" s="35"/>
      <c r="Z34" s="35"/>
      <c r="AA34" s="35"/>
    </row>
    <row r="35" spans="1:27" s="5" customFormat="1" ht="15" customHeight="1" x14ac:dyDescent="0.2">
      <c r="A35" s="39" t="s">
        <v>88</v>
      </c>
      <c r="B35" s="59">
        <v>49911</v>
      </c>
      <c r="C35" s="55" t="s">
        <v>48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30">
        <v>0</v>
      </c>
      <c r="Y35" s="6"/>
      <c r="Z35" s="6"/>
      <c r="AA35" s="6"/>
    </row>
    <row r="36" spans="1:27" s="5" customFormat="1" ht="15" customHeight="1" x14ac:dyDescent="0.2">
      <c r="A36" s="39" t="s">
        <v>89</v>
      </c>
      <c r="B36" s="59">
        <v>49912</v>
      </c>
      <c r="C36" s="55" t="s">
        <v>49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366</v>
      </c>
      <c r="M36" s="24">
        <v>188</v>
      </c>
      <c r="N36" s="24">
        <v>639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30">
        <v>1193</v>
      </c>
      <c r="Y36" s="6"/>
      <c r="Z36" s="6"/>
      <c r="AA36" s="6"/>
    </row>
    <row r="37" spans="1:27" s="36" customFormat="1" ht="15" customHeight="1" x14ac:dyDescent="0.2">
      <c r="A37" s="40" t="s">
        <v>90</v>
      </c>
      <c r="B37" s="51">
        <v>5</v>
      </c>
      <c r="C37" s="56" t="s">
        <v>105</v>
      </c>
      <c r="D37" s="33">
        <v>229770</v>
      </c>
      <c r="E37" s="33">
        <v>12287</v>
      </c>
      <c r="F37" s="33">
        <v>16817</v>
      </c>
      <c r="G37" s="33">
        <v>7014</v>
      </c>
      <c r="H37" s="33">
        <v>1167</v>
      </c>
      <c r="I37" s="33">
        <v>2149</v>
      </c>
      <c r="J37" s="33">
        <v>0</v>
      </c>
      <c r="K37" s="33">
        <v>3400</v>
      </c>
      <c r="L37" s="33">
        <v>32001</v>
      </c>
      <c r="M37" s="33">
        <v>47041</v>
      </c>
      <c r="N37" s="33">
        <v>757034</v>
      </c>
      <c r="O37" s="33">
        <v>98967</v>
      </c>
      <c r="P37" s="33">
        <v>43934</v>
      </c>
      <c r="Q37" s="33">
        <v>116215</v>
      </c>
      <c r="R37" s="33">
        <v>0</v>
      </c>
      <c r="S37" s="33">
        <v>94156</v>
      </c>
      <c r="T37" s="33">
        <v>0</v>
      </c>
      <c r="U37" s="33">
        <v>3533</v>
      </c>
      <c r="V37" s="33">
        <v>180296</v>
      </c>
      <c r="W37" s="33">
        <v>122337</v>
      </c>
      <c r="X37" s="34">
        <v>1768118</v>
      </c>
      <c r="Y37" s="35"/>
      <c r="Z37" s="35"/>
      <c r="AA37" s="35"/>
    </row>
    <row r="38" spans="1:27" s="36" customFormat="1" ht="15" customHeight="1" x14ac:dyDescent="0.2">
      <c r="A38" s="40" t="s">
        <v>91</v>
      </c>
      <c r="B38" s="51">
        <v>61</v>
      </c>
      <c r="C38" s="56" t="s">
        <v>106</v>
      </c>
      <c r="D38" s="33">
        <f>SUM(D39:D41)</f>
        <v>443511</v>
      </c>
      <c r="E38" s="33">
        <f t="shared" ref="E38:X38" si="6">SUM(E39:E41)</f>
        <v>0</v>
      </c>
      <c r="F38" s="33">
        <f t="shared" si="6"/>
        <v>0</v>
      </c>
      <c r="G38" s="33">
        <f t="shared" si="6"/>
        <v>0</v>
      </c>
      <c r="H38" s="33">
        <f t="shared" si="6"/>
        <v>0</v>
      </c>
      <c r="I38" s="33">
        <f t="shared" si="6"/>
        <v>5201</v>
      </c>
      <c r="J38" s="33">
        <f t="shared" si="6"/>
        <v>0</v>
      </c>
      <c r="K38" s="33">
        <f t="shared" si="6"/>
        <v>0</v>
      </c>
      <c r="L38" s="33">
        <f t="shared" si="6"/>
        <v>0</v>
      </c>
      <c r="M38" s="33">
        <f t="shared" si="6"/>
        <v>0</v>
      </c>
      <c r="N38" s="33">
        <f t="shared" si="6"/>
        <v>0</v>
      </c>
      <c r="O38" s="33">
        <f t="shared" si="6"/>
        <v>0</v>
      </c>
      <c r="P38" s="33">
        <f t="shared" si="6"/>
        <v>0</v>
      </c>
      <c r="Q38" s="33">
        <f t="shared" si="6"/>
        <v>0</v>
      </c>
      <c r="R38" s="33">
        <f t="shared" si="6"/>
        <v>0</v>
      </c>
      <c r="S38" s="33">
        <f t="shared" si="6"/>
        <v>0</v>
      </c>
      <c r="T38" s="33">
        <f t="shared" si="6"/>
        <v>0</v>
      </c>
      <c r="U38" s="33">
        <f t="shared" si="6"/>
        <v>0</v>
      </c>
      <c r="V38" s="33">
        <f t="shared" si="6"/>
        <v>12365</v>
      </c>
      <c r="W38" s="33">
        <f t="shared" si="6"/>
        <v>0</v>
      </c>
      <c r="X38" s="34">
        <f t="shared" si="6"/>
        <v>461077</v>
      </c>
      <c r="Y38" s="35"/>
      <c r="Z38" s="35"/>
      <c r="AA38" s="35"/>
    </row>
    <row r="39" spans="1:27" s="5" customFormat="1" ht="15" customHeight="1" x14ac:dyDescent="0.2">
      <c r="A39" s="39" t="s">
        <v>92</v>
      </c>
      <c r="B39" s="59">
        <v>611</v>
      </c>
      <c r="C39" s="55" t="s">
        <v>50</v>
      </c>
      <c r="D39" s="24">
        <v>425822</v>
      </c>
      <c r="E39" s="24">
        <v>0</v>
      </c>
      <c r="F39" s="24">
        <v>0</v>
      </c>
      <c r="G39" s="24">
        <v>0</v>
      </c>
      <c r="H39" s="24">
        <v>0</v>
      </c>
      <c r="I39" s="24">
        <v>5201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12365</v>
      </c>
      <c r="W39" s="24">
        <v>0</v>
      </c>
      <c r="X39" s="30">
        <v>443388</v>
      </c>
      <c r="Y39" s="6"/>
      <c r="Z39" s="6"/>
      <c r="AA39" s="6"/>
    </row>
    <row r="40" spans="1:27" s="5" customFormat="1" ht="15" customHeight="1" x14ac:dyDescent="0.2">
      <c r="A40" s="39" t="s">
        <v>93</v>
      </c>
      <c r="B40" s="59">
        <v>612</v>
      </c>
      <c r="C40" s="55" t="s">
        <v>51</v>
      </c>
      <c r="D40" s="24">
        <v>17689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30">
        <v>17689</v>
      </c>
      <c r="Y40" s="6"/>
      <c r="Z40" s="6"/>
      <c r="AA40" s="6"/>
    </row>
    <row r="41" spans="1:27" s="5" customFormat="1" ht="15" customHeight="1" x14ac:dyDescent="0.2">
      <c r="A41" s="39" t="s">
        <v>94</v>
      </c>
      <c r="B41" s="59">
        <v>614</v>
      </c>
      <c r="C41" s="55" t="s">
        <v>52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30">
        <v>0</v>
      </c>
      <c r="Y41" s="6"/>
      <c r="Z41" s="6"/>
      <c r="AA41" s="6"/>
    </row>
    <row r="42" spans="1:27" s="36" customFormat="1" ht="15" customHeight="1" thickBot="1" x14ac:dyDescent="0.25">
      <c r="A42" s="41" t="s">
        <v>95</v>
      </c>
      <c r="B42" s="52">
        <v>62</v>
      </c>
      <c r="C42" s="57" t="s">
        <v>107</v>
      </c>
      <c r="D42" s="42">
        <v>20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1176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117</v>
      </c>
      <c r="X42" s="43">
        <v>1313</v>
      </c>
      <c r="Y42" s="35"/>
      <c r="Z42" s="35"/>
      <c r="AA42" s="35"/>
    </row>
    <row r="43" spans="1:27" s="5" customFormat="1" ht="14.25" thickTop="1" thickBot="1" x14ac:dyDescent="0.25">
      <c r="A43" s="44"/>
      <c r="B43" s="45"/>
      <c r="C43" s="46"/>
      <c r="D43" s="47">
        <f>D6+D10+D17+D18+D22+D27+D32+D33+D34+D37+D38+D42</f>
        <v>4395040</v>
      </c>
      <c r="E43" s="47">
        <f t="shared" ref="E43:X43" si="7">E6+E10+E17+E18+E22+E27+E32+E33+E34+E37+E38+E42</f>
        <v>56601</v>
      </c>
      <c r="F43" s="47">
        <f t="shared" si="7"/>
        <v>1284499</v>
      </c>
      <c r="G43" s="47">
        <f t="shared" si="7"/>
        <v>1051239</v>
      </c>
      <c r="H43" s="47">
        <f t="shared" si="7"/>
        <v>374455</v>
      </c>
      <c r="I43" s="47">
        <f t="shared" si="7"/>
        <v>181607</v>
      </c>
      <c r="J43" s="47">
        <f t="shared" si="7"/>
        <v>168085</v>
      </c>
      <c r="K43" s="47">
        <f t="shared" si="7"/>
        <v>630516</v>
      </c>
      <c r="L43" s="47">
        <f t="shared" si="7"/>
        <v>579430</v>
      </c>
      <c r="M43" s="47">
        <f t="shared" si="7"/>
        <v>947090</v>
      </c>
      <c r="N43" s="47">
        <f t="shared" si="7"/>
        <v>1964958</v>
      </c>
      <c r="O43" s="47">
        <f t="shared" si="7"/>
        <v>179077</v>
      </c>
      <c r="P43" s="47">
        <f t="shared" si="7"/>
        <v>374343</v>
      </c>
      <c r="Q43" s="47">
        <f t="shared" si="7"/>
        <v>548208</v>
      </c>
      <c r="R43" s="47">
        <f t="shared" si="7"/>
        <v>7082</v>
      </c>
      <c r="S43" s="47">
        <f t="shared" si="7"/>
        <v>299428</v>
      </c>
      <c r="T43" s="47">
        <f t="shared" si="7"/>
        <v>677</v>
      </c>
      <c r="U43" s="47">
        <f t="shared" si="7"/>
        <v>122564</v>
      </c>
      <c r="V43" s="47">
        <f t="shared" si="7"/>
        <v>432670</v>
      </c>
      <c r="W43" s="47">
        <f t="shared" si="7"/>
        <v>403449</v>
      </c>
      <c r="X43" s="47">
        <f t="shared" si="7"/>
        <v>14001018</v>
      </c>
      <c r="Y43" s="6"/>
      <c r="Z43" s="6"/>
      <c r="AA43" s="6"/>
    </row>
    <row r="44" spans="1:27" s="5" customFormat="1" ht="13.5" thickTop="1" x14ac:dyDescent="0.2">
      <c r="A44" s="28"/>
      <c r="B44" s="12"/>
      <c r="C44" s="13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5"/>
      <c r="Y44" s="6"/>
      <c r="Z44" s="6"/>
      <c r="AA44" s="6"/>
    </row>
    <row r="45" spans="1:27" s="3" customFormat="1" x14ac:dyDescent="0.2">
      <c r="A45" s="26"/>
      <c r="B45" s="4"/>
      <c r="C45" s="4"/>
      <c r="U45" s="16"/>
      <c r="V45" s="16"/>
      <c r="W45" s="1"/>
      <c r="X45" s="2"/>
    </row>
    <row r="46" spans="1:27" s="3" customFormat="1" x14ac:dyDescent="0.2">
      <c r="A46" s="26"/>
      <c r="B46" s="4"/>
      <c r="C46" s="4"/>
    </row>
    <row r="47" spans="1:27" s="3" customFormat="1" x14ac:dyDescent="0.2">
      <c r="A47" s="26"/>
      <c r="B47" s="4"/>
      <c r="C47" s="4"/>
    </row>
    <row r="48" spans="1:27" s="3" customFormat="1" x14ac:dyDescent="0.2">
      <c r="A48" s="26"/>
      <c r="B48" s="4"/>
      <c r="C48" s="4"/>
    </row>
    <row r="49" spans="1:5" s="3" customFormat="1" x14ac:dyDescent="0.2">
      <c r="A49" s="26"/>
      <c r="B49" s="4"/>
      <c r="C49" s="4"/>
    </row>
    <row r="50" spans="1:5" x14ac:dyDescent="0.2">
      <c r="E50" s="63"/>
    </row>
    <row r="57" spans="1:5" x14ac:dyDescent="0.2">
      <c r="E57" s="62"/>
    </row>
  </sheetData>
  <sheetProtection formatCells="0" formatColumns="0"/>
  <mergeCells count="7">
    <mergeCell ref="A2:C2"/>
    <mergeCell ref="V2:X2"/>
    <mergeCell ref="D1:W1"/>
    <mergeCell ref="C3:C4"/>
    <mergeCell ref="B3:B4"/>
    <mergeCell ref="A3:A4"/>
    <mergeCell ref="X3:X4"/>
  </mergeCells>
  <printOptions horizontalCentered="1"/>
  <pageMargins left="0" right="0" top="0.59055118110236227" bottom="0" header="0.31496062992125984" footer="0.31496062992125984"/>
  <pageSetup paperSize="8" scale="80" orientation="landscape" r:id="rId1"/>
  <headerFooter scaleWithDoc="0">
    <oddFooter>&amp;LПокрајински секретаријат за финансије, Одсек за фискалне и макроекономске анализе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9"/>
  <sheetViews>
    <sheetView showZeros="0" zoomScale="120" zoomScaleNormal="120" workbookViewId="0">
      <selection activeCell="A2" sqref="A2:C2"/>
    </sheetView>
  </sheetViews>
  <sheetFormatPr defaultRowHeight="12.75" x14ac:dyDescent="0.2"/>
  <cols>
    <col min="1" max="1" width="9.5703125" style="26" customWidth="1"/>
    <col min="2" max="2" width="7.28515625" style="4" customWidth="1"/>
    <col min="3" max="3" width="34.140625" style="4" customWidth="1"/>
    <col min="4" max="4" width="10.42578125" style="4" bestFit="1" customWidth="1"/>
    <col min="5" max="5" width="13.7109375" style="4" bestFit="1" customWidth="1"/>
    <col min="6" max="6" width="13.28515625" style="4" bestFit="1" customWidth="1"/>
    <col min="7" max="8" width="11.5703125" style="4" bestFit="1" customWidth="1"/>
    <col min="9" max="9" width="10" style="4" bestFit="1" customWidth="1"/>
    <col min="10" max="10" width="8.5703125" style="4" bestFit="1" customWidth="1"/>
    <col min="11" max="11" width="11.140625" style="4" bestFit="1" customWidth="1"/>
    <col min="12" max="12" width="8.5703125" style="4" bestFit="1" customWidth="1"/>
    <col min="13" max="13" width="16" style="4" bestFit="1" customWidth="1"/>
    <col min="14" max="14" width="12.140625" style="4" bestFit="1" customWidth="1"/>
    <col min="15" max="15" width="14.42578125" style="4" customWidth="1"/>
    <col min="16" max="16" width="11.5703125" style="4" bestFit="1" customWidth="1"/>
    <col min="17" max="17" width="14.42578125" style="4" bestFit="1" customWidth="1"/>
    <col min="18" max="18" width="8.28515625" style="4" bestFit="1" customWidth="1"/>
    <col min="19" max="19" width="8.5703125" style="4" bestFit="1" customWidth="1"/>
    <col min="20" max="20" width="10" style="4" bestFit="1" customWidth="1"/>
    <col min="21" max="21" width="8.5703125" style="4" bestFit="1" customWidth="1"/>
    <col min="22" max="22" width="11.5703125" style="4" bestFit="1" customWidth="1"/>
    <col min="23" max="23" width="8.5703125" style="4" bestFit="1" customWidth="1"/>
    <col min="24" max="24" width="11.5703125" style="4" bestFit="1" customWidth="1"/>
    <col min="25" max="27" width="9.140625" style="3"/>
    <col min="28" max="16384" width="9.140625" style="4"/>
  </cols>
  <sheetData>
    <row r="1" spans="1:27" ht="55.5" customHeight="1" x14ac:dyDescent="0.2">
      <c r="C1" s="77" t="s">
        <v>109</v>
      </c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</row>
    <row r="2" spans="1:27" s="5" customFormat="1" ht="17.25" customHeight="1" x14ac:dyDescent="0.25">
      <c r="A2" s="75" t="s">
        <v>112</v>
      </c>
      <c r="B2" s="75"/>
      <c r="C2" s="75"/>
      <c r="V2" s="61"/>
      <c r="W2" s="61"/>
      <c r="X2" s="61"/>
      <c r="Y2" s="6"/>
      <c r="Z2" s="6"/>
      <c r="AA2" s="6"/>
    </row>
    <row r="3" spans="1:27" s="9" customFormat="1" ht="65.25" customHeight="1" x14ac:dyDescent="0.2">
      <c r="A3" s="83" t="s">
        <v>0</v>
      </c>
      <c r="B3" s="81" t="s">
        <v>1</v>
      </c>
      <c r="C3" s="79" t="s">
        <v>2</v>
      </c>
      <c r="D3" s="7" t="s">
        <v>53</v>
      </c>
      <c r="E3" s="7" t="s">
        <v>54</v>
      </c>
      <c r="F3" s="7" t="s">
        <v>3</v>
      </c>
      <c r="G3" s="7" t="s">
        <v>4</v>
      </c>
      <c r="H3" s="7" t="s">
        <v>5</v>
      </c>
      <c r="I3" s="7" t="s">
        <v>6</v>
      </c>
      <c r="J3" s="7" t="s">
        <v>7</v>
      </c>
      <c r="K3" s="7" t="s">
        <v>8</v>
      </c>
      <c r="L3" s="7" t="s">
        <v>9</v>
      </c>
      <c r="M3" s="7" t="s">
        <v>55</v>
      </c>
      <c r="N3" s="7" t="s">
        <v>10</v>
      </c>
      <c r="O3" s="7" t="s">
        <v>11</v>
      </c>
      <c r="P3" s="7" t="s">
        <v>12</v>
      </c>
      <c r="Q3" s="7" t="s">
        <v>13</v>
      </c>
      <c r="R3" s="7" t="s">
        <v>14</v>
      </c>
      <c r="S3" s="7" t="s">
        <v>56</v>
      </c>
      <c r="T3" s="7" t="s">
        <v>15</v>
      </c>
      <c r="U3" s="7" t="s">
        <v>16</v>
      </c>
      <c r="V3" s="7" t="s">
        <v>17</v>
      </c>
      <c r="W3" s="7" t="s">
        <v>18</v>
      </c>
      <c r="X3" s="85" t="s">
        <v>19</v>
      </c>
      <c r="Y3" s="8"/>
      <c r="Z3" s="8"/>
      <c r="AA3" s="8"/>
    </row>
    <row r="4" spans="1:27" s="11" customFormat="1" thickBot="1" x14ac:dyDescent="0.25">
      <c r="A4" s="84"/>
      <c r="B4" s="82"/>
      <c r="C4" s="80"/>
      <c r="D4" s="17">
        <v>100</v>
      </c>
      <c r="E4" s="17">
        <v>300</v>
      </c>
      <c r="F4" s="17">
        <v>911</v>
      </c>
      <c r="G4" s="17" t="s">
        <v>20</v>
      </c>
      <c r="H4" s="17">
        <v>920</v>
      </c>
      <c r="I4" s="17">
        <v>700</v>
      </c>
      <c r="J4" s="18" t="s">
        <v>21</v>
      </c>
      <c r="K4" s="19" t="s">
        <v>22</v>
      </c>
      <c r="L4" s="17">
        <v>810</v>
      </c>
      <c r="M4" s="18" t="s">
        <v>23</v>
      </c>
      <c r="N4" s="19">
        <v>620</v>
      </c>
      <c r="O4" s="19">
        <v>630</v>
      </c>
      <c r="P4" s="20" t="s">
        <v>24</v>
      </c>
      <c r="Q4" s="20">
        <v>421</v>
      </c>
      <c r="R4" s="19">
        <v>436</v>
      </c>
      <c r="S4" s="19">
        <v>451</v>
      </c>
      <c r="T4" s="19">
        <v>455</v>
      </c>
      <c r="U4" s="19">
        <v>473</v>
      </c>
      <c r="V4" s="17" t="s">
        <v>25</v>
      </c>
      <c r="W4" s="21">
        <v>500</v>
      </c>
      <c r="X4" s="86"/>
      <c r="Y4" s="10"/>
      <c r="Z4" s="10"/>
      <c r="AA4" s="10"/>
    </row>
    <row r="5" spans="1:27" s="11" customFormat="1" ht="13.5" thickTop="1" thickBot="1" x14ac:dyDescent="0.25">
      <c r="A5" s="27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  <c r="I5" s="22">
        <v>9</v>
      </c>
      <c r="J5" s="22">
        <v>10</v>
      </c>
      <c r="K5" s="22">
        <v>11</v>
      </c>
      <c r="L5" s="22">
        <v>12</v>
      </c>
      <c r="M5" s="22">
        <v>13</v>
      </c>
      <c r="N5" s="22">
        <v>14</v>
      </c>
      <c r="O5" s="22">
        <v>15</v>
      </c>
      <c r="P5" s="22">
        <v>16</v>
      </c>
      <c r="Q5" s="22">
        <v>17</v>
      </c>
      <c r="R5" s="22">
        <v>18</v>
      </c>
      <c r="S5" s="22">
        <v>19</v>
      </c>
      <c r="T5" s="22">
        <v>20</v>
      </c>
      <c r="U5" s="22">
        <v>21</v>
      </c>
      <c r="V5" s="22">
        <v>22</v>
      </c>
      <c r="W5" s="22">
        <v>23</v>
      </c>
      <c r="X5" s="22">
        <v>24</v>
      </c>
      <c r="Y5" s="10"/>
      <c r="Z5" s="10"/>
      <c r="AA5" s="10"/>
    </row>
    <row r="6" spans="1:27" s="32" customFormat="1" ht="15" customHeight="1" thickTop="1" x14ac:dyDescent="0.2">
      <c r="A6" s="37" t="s">
        <v>59</v>
      </c>
      <c r="B6" s="48">
        <v>41</v>
      </c>
      <c r="C6" s="49" t="s">
        <v>96</v>
      </c>
      <c r="D6" s="64">
        <f>'Tabela V'!D6/'Tabela V'!$X6</f>
        <v>0.47399999999999998</v>
      </c>
      <c r="E6" s="64">
        <f>'Tabela V'!E6/'Tabela V'!$X6</f>
        <v>4.0000000000000001E-3</v>
      </c>
      <c r="F6" s="64">
        <f>'Tabela V'!F6/'Tabela V'!$X6</f>
        <v>0.28599999999999998</v>
      </c>
      <c r="G6" s="64">
        <f>'Tabela V'!G6/'Tabela V'!$X6</f>
        <v>8.9999999999999993E-3</v>
      </c>
      <c r="H6" s="64">
        <f>'Tabela V'!H6/'Tabela V'!$X6</f>
        <v>2E-3</v>
      </c>
      <c r="I6" s="64">
        <f>'Tabela V'!I6/'Tabela V'!$X6</f>
        <v>0</v>
      </c>
      <c r="J6" s="64">
        <f>'Tabela V'!J6/'Tabela V'!$X6</f>
        <v>0</v>
      </c>
      <c r="K6" s="64">
        <f>'Tabela V'!K6/'Tabela V'!$X6</f>
        <v>1E-3</v>
      </c>
      <c r="L6" s="64">
        <f>'Tabela V'!L6/'Tabela V'!$X6</f>
        <v>2.8000000000000001E-2</v>
      </c>
      <c r="M6" s="64">
        <f>'Tabela V'!M6/'Tabela V'!$X6</f>
        <v>0.10199999999999999</v>
      </c>
      <c r="N6" s="64">
        <f>'Tabela V'!N6/'Tabela V'!$X6</f>
        <v>6.4000000000000001E-2</v>
      </c>
      <c r="O6" s="64">
        <f>'Tabela V'!O6/'Tabela V'!$X6</f>
        <v>0</v>
      </c>
      <c r="P6" s="64">
        <f>'Tabela V'!P6/'Tabela V'!$X6</f>
        <v>6.0000000000000001E-3</v>
      </c>
      <c r="Q6" s="64">
        <f>'Tabela V'!Q6/'Tabela V'!$X6</f>
        <v>5.0000000000000001E-3</v>
      </c>
      <c r="R6" s="64">
        <f>'Tabela V'!R6/'Tabela V'!$X6</f>
        <v>0</v>
      </c>
      <c r="S6" s="64">
        <f>'Tabela V'!S6/'Tabela V'!$X6</f>
        <v>3.0000000000000001E-3</v>
      </c>
      <c r="T6" s="64">
        <f>'Tabela V'!T6/'Tabela V'!$X6</f>
        <v>0</v>
      </c>
      <c r="U6" s="64">
        <f>'Tabela V'!U6/'Tabela V'!$X6</f>
        <v>8.9999999999999993E-3</v>
      </c>
      <c r="V6" s="64">
        <f>'Tabela V'!V6/'Tabela V'!$X6</f>
        <v>3.0000000000000001E-3</v>
      </c>
      <c r="W6" s="64">
        <f>'Tabela V'!W6/'Tabela V'!$X6</f>
        <v>3.0000000000000001E-3</v>
      </c>
      <c r="X6" s="64">
        <f>'Tabela V'!X6/'Tabela V'!$X6</f>
        <v>1</v>
      </c>
      <c r="Y6" s="31"/>
      <c r="Z6" s="31"/>
      <c r="AA6" s="31"/>
    </row>
    <row r="7" spans="1:27" s="5" customFormat="1" ht="22.5" customHeight="1" x14ac:dyDescent="0.2">
      <c r="A7" s="38" t="s">
        <v>60</v>
      </c>
      <c r="B7" s="58">
        <v>411</v>
      </c>
      <c r="C7" s="54" t="s">
        <v>26</v>
      </c>
      <c r="D7" s="65">
        <f>'Tabela V'!D7/'Tabela V'!$X7</f>
        <v>0.46600000000000003</v>
      </c>
      <c r="E7" s="65">
        <f>'Tabela V'!E7/'Tabela V'!$X7</f>
        <v>4.0000000000000001E-3</v>
      </c>
      <c r="F7" s="65">
        <f>'Tabela V'!F7/'Tabela V'!$X7</f>
        <v>0.30299999999999999</v>
      </c>
      <c r="G7" s="65">
        <f>'Tabela V'!G7/'Tabela V'!$X7</f>
        <v>2E-3</v>
      </c>
      <c r="H7" s="65">
        <f>'Tabela V'!H7/'Tabela V'!$X7</f>
        <v>0</v>
      </c>
      <c r="I7" s="65">
        <f>'Tabela V'!I7/'Tabela V'!$X7</f>
        <v>0</v>
      </c>
      <c r="J7" s="65">
        <f>'Tabela V'!J7/'Tabela V'!$X7</f>
        <v>0</v>
      </c>
      <c r="K7" s="65">
        <f>'Tabela V'!K7/'Tabela V'!$X7</f>
        <v>1E-3</v>
      </c>
      <c r="L7" s="65">
        <f>'Tabela V'!L7/'Tabela V'!$X7</f>
        <v>2.3E-2</v>
      </c>
      <c r="M7" s="65">
        <f>'Tabela V'!M7/'Tabela V'!$X7</f>
        <v>0.106</v>
      </c>
      <c r="N7" s="65">
        <f>'Tabela V'!N7/'Tabela V'!$X7</f>
        <v>6.7000000000000004E-2</v>
      </c>
      <c r="O7" s="65">
        <f>'Tabela V'!O7/'Tabela V'!$X7</f>
        <v>0</v>
      </c>
      <c r="P7" s="65">
        <f>'Tabela V'!P7/'Tabela V'!$X7</f>
        <v>6.0000000000000001E-3</v>
      </c>
      <c r="Q7" s="65">
        <f>'Tabela V'!Q7/'Tabela V'!$X7</f>
        <v>3.0000000000000001E-3</v>
      </c>
      <c r="R7" s="65">
        <f>'Tabela V'!R7/'Tabela V'!$X7</f>
        <v>0</v>
      </c>
      <c r="S7" s="65">
        <f>'Tabela V'!S7/'Tabela V'!$X7</f>
        <v>3.0000000000000001E-3</v>
      </c>
      <c r="T7" s="65">
        <f>'Tabela V'!T7/'Tabela V'!$X7</f>
        <v>0</v>
      </c>
      <c r="U7" s="65">
        <f>'Tabela V'!U7/'Tabela V'!$X7</f>
        <v>0.01</v>
      </c>
      <c r="V7" s="65">
        <f>'Tabela V'!V7/'Tabela V'!$X7</f>
        <v>4.0000000000000001E-3</v>
      </c>
      <c r="W7" s="65">
        <f>'Tabela V'!W7/'Tabela V'!$X7</f>
        <v>3.0000000000000001E-3</v>
      </c>
      <c r="X7" s="66">
        <f>'Tabela V'!X7/'Tabela V'!$X7</f>
        <v>1</v>
      </c>
      <c r="Y7" s="6"/>
      <c r="Z7" s="6"/>
      <c r="AA7" s="6"/>
    </row>
    <row r="8" spans="1:27" s="5" customFormat="1" ht="15" customHeight="1" x14ac:dyDescent="0.2">
      <c r="A8" s="39" t="s">
        <v>61</v>
      </c>
      <c r="B8" s="59">
        <v>412</v>
      </c>
      <c r="C8" s="55" t="s">
        <v>27</v>
      </c>
      <c r="D8" s="67">
        <f>'Tabela V'!D8/'Tabela V'!$X8</f>
        <v>0.46300000000000002</v>
      </c>
      <c r="E8" s="67">
        <f>'Tabela V'!E8/'Tabela V'!$X8</f>
        <v>4.0000000000000001E-3</v>
      </c>
      <c r="F8" s="67">
        <f>'Tabela V'!F8/'Tabela V'!$X8</f>
        <v>0.30299999999999999</v>
      </c>
      <c r="G8" s="67">
        <f>'Tabela V'!G8/'Tabela V'!$X8</f>
        <v>6.0000000000000001E-3</v>
      </c>
      <c r="H8" s="67">
        <f>'Tabela V'!H8/'Tabela V'!$X8</f>
        <v>0</v>
      </c>
      <c r="I8" s="67">
        <f>'Tabela V'!I8/'Tabela V'!$X8</f>
        <v>0</v>
      </c>
      <c r="J8" s="67">
        <f>'Tabela V'!J8/'Tabela V'!$X8</f>
        <v>0</v>
      </c>
      <c r="K8" s="67">
        <f>'Tabela V'!K8/'Tabela V'!$X8</f>
        <v>1E-3</v>
      </c>
      <c r="L8" s="67">
        <f>'Tabela V'!L8/'Tabela V'!$X8</f>
        <v>2.5000000000000001E-2</v>
      </c>
      <c r="M8" s="67">
        <f>'Tabela V'!M8/'Tabela V'!$X8</f>
        <v>0.104</v>
      </c>
      <c r="N8" s="67">
        <f>'Tabela V'!N8/'Tabela V'!$X8</f>
        <v>6.7000000000000004E-2</v>
      </c>
      <c r="O8" s="67">
        <f>'Tabela V'!O8/'Tabela V'!$X8</f>
        <v>0</v>
      </c>
      <c r="P8" s="67">
        <f>'Tabela V'!P8/'Tabela V'!$X8</f>
        <v>6.0000000000000001E-3</v>
      </c>
      <c r="Q8" s="67">
        <f>'Tabela V'!Q8/'Tabela V'!$X8</f>
        <v>3.0000000000000001E-3</v>
      </c>
      <c r="R8" s="67">
        <f>'Tabela V'!R8/'Tabela V'!$X8</f>
        <v>0</v>
      </c>
      <c r="S8" s="67">
        <f>'Tabela V'!S8/'Tabela V'!$X8</f>
        <v>3.0000000000000001E-3</v>
      </c>
      <c r="T8" s="67">
        <f>'Tabela V'!T8/'Tabela V'!$X8</f>
        <v>0</v>
      </c>
      <c r="U8" s="67">
        <f>'Tabela V'!U8/'Tabela V'!$X8</f>
        <v>8.9999999999999993E-3</v>
      </c>
      <c r="V8" s="67">
        <f>'Tabela V'!V8/'Tabela V'!$X8</f>
        <v>3.0000000000000001E-3</v>
      </c>
      <c r="W8" s="67">
        <f>'Tabela V'!W8/'Tabela V'!$X8</f>
        <v>3.0000000000000001E-3</v>
      </c>
      <c r="X8" s="68">
        <f>'Tabela V'!X8/'Tabela V'!$X8</f>
        <v>1</v>
      </c>
      <c r="Y8" s="6"/>
      <c r="Z8" s="6"/>
      <c r="AA8" s="6"/>
    </row>
    <row r="9" spans="1:27" s="5" customFormat="1" ht="15" customHeight="1" x14ac:dyDescent="0.2">
      <c r="A9" s="39" t="s">
        <v>62</v>
      </c>
      <c r="B9" s="60" t="s">
        <v>28</v>
      </c>
      <c r="C9" s="55" t="s">
        <v>29</v>
      </c>
      <c r="D9" s="67">
        <f>'Tabela V'!D9/'Tabela V'!$X9</f>
        <v>0.55900000000000005</v>
      </c>
      <c r="E9" s="67">
        <f>'Tabela V'!E9/'Tabela V'!$X9</f>
        <v>2E-3</v>
      </c>
      <c r="F9" s="67">
        <f>'Tabela V'!F9/'Tabela V'!$X9</f>
        <v>0.115</v>
      </c>
      <c r="G9" s="67">
        <f>'Tabela V'!G9/'Tabela V'!$X9</f>
        <v>8.1000000000000003E-2</v>
      </c>
      <c r="H9" s="67">
        <f>'Tabela V'!H9/'Tabela V'!$X9</f>
        <v>2.1999999999999999E-2</v>
      </c>
      <c r="I9" s="67">
        <f>'Tabela V'!I9/'Tabela V'!$X9</f>
        <v>0</v>
      </c>
      <c r="J9" s="67">
        <f>'Tabela V'!J9/'Tabela V'!$X9</f>
        <v>0</v>
      </c>
      <c r="K9" s="67">
        <f>'Tabela V'!K9/'Tabela V'!$X9</f>
        <v>2E-3</v>
      </c>
      <c r="L9" s="67">
        <f>'Tabela V'!L9/'Tabela V'!$X9</f>
        <v>8.2000000000000003E-2</v>
      </c>
      <c r="M9" s="67">
        <f>'Tabela V'!M9/'Tabela V'!$X9</f>
        <v>6.7000000000000004E-2</v>
      </c>
      <c r="N9" s="67">
        <f>'Tabela V'!N9/'Tabela V'!$X9</f>
        <v>3.5000000000000003E-2</v>
      </c>
      <c r="O9" s="67">
        <f>'Tabela V'!O9/'Tabela V'!$X9</f>
        <v>0</v>
      </c>
      <c r="P9" s="67">
        <f>'Tabela V'!P9/'Tabela V'!$X9</f>
        <v>3.0000000000000001E-3</v>
      </c>
      <c r="Q9" s="67">
        <f>'Tabela V'!Q9/'Tabela V'!$X9</f>
        <v>1.7999999999999999E-2</v>
      </c>
      <c r="R9" s="67">
        <f>'Tabela V'!R9/'Tabela V'!$X9</f>
        <v>0</v>
      </c>
      <c r="S9" s="67">
        <f>'Tabela V'!S9/'Tabela V'!$X9</f>
        <v>5.0000000000000001E-3</v>
      </c>
      <c r="T9" s="67">
        <f>'Tabela V'!T9/'Tabela V'!$X9</f>
        <v>0</v>
      </c>
      <c r="U9" s="67">
        <f>'Tabela V'!U9/'Tabela V'!$X9</f>
        <v>4.0000000000000001E-3</v>
      </c>
      <c r="V9" s="67">
        <f>'Tabela V'!V9/'Tabela V'!$X9</f>
        <v>0</v>
      </c>
      <c r="W9" s="67">
        <f>'Tabela V'!W9/'Tabela V'!$X9</f>
        <v>4.0000000000000001E-3</v>
      </c>
      <c r="X9" s="68">
        <f>'Tabela V'!X9/'Tabela V'!$X9</f>
        <v>1</v>
      </c>
      <c r="Y9" s="6"/>
      <c r="Z9" s="6"/>
      <c r="AA9" s="6"/>
    </row>
    <row r="10" spans="1:27" s="36" customFormat="1" ht="15" customHeight="1" x14ac:dyDescent="0.2">
      <c r="A10" s="40" t="s">
        <v>63</v>
      </c>
      <c r="B10" s="50">
        <v>42</v>
      </c>
      <c r="C10" s="56" t="s">
        <v>97</v>
      </c>
      <c r="D10" s="69">
        <f>'Tabela V'!D10/'Tabela V'!$X10</f>
        <v>0.35399999999999998</v>
      </c>
      <c r="E10" s="69">
        <f>'Tabela V'!E10/'Tabela V'!$X10</f>
        <v>2E-3</v>
      </c>
      <c r="F10" s="69">
        <f>'Tabela V'!F10/'Tabela V'!$X10</f>
        <v>5.7000000000000002E-2</v>
      </c>
      <c r="G10" s="69">
        <f>'Tabela V'!G10/'Tabela V'!$X10</f>
        <v>0.03</v>
      </c>
      <c r="H10" s="69">
        <f>'Tabela V'!H10/'Tabela V'!$X10</f>
        <v>1.4E-2</v>
      </c>
      <c r="I10" s="69">
        <f>'Tabela V'!I10/'Tabela V'!$X10</f>
        <v>1E-3</v>
      </c>
      <c r="J10" s="69">
        <f>'Tabela V'!J10/'Tabela V'!$X10</f>
        <v>0</v>
      </c>
      <c r="K10" s="69">
        <f>'Tabela V'!K10/'Tabela V'!$X10</f>
        <v>4.0000000000000001E-3</v>
      </c>
      <c r="L10" s="69">
        <f>'Tabela V'!L10/'Tabela V'!$X10</f>
        <v>2.3E-2</v>
      </c>
      <c r="M10" s="69">
        <f>'Tabela V'!M10/'Tabela V'!$X10</f>
        <v>6.5000000000000002E-2</v>
      </c>
      <c r="N10" s="69">
        <f>'Tabela V'!N10/'Tabela V'!$X10</f>
        <v>0.192</v>
      </c>
      <c r="O10" s="69">
        <f>'Tabela V'!O10/'Tabela V'!$X10</f>
        <v>1E-3</v>
      </c>
      <c r="P10" s="69">
        <f>'Tabela V'!P10/'Tabela V'!$X10</f>
        <v>5.8999999999999997E-2</v>
      </c>
      <c r="Q10" s="69">
        <f>'Tabela V'!Q10/'Tabela V'!$X10</f>
        <v>0.09</v>
      </c>
      <c r="R10" s="69">
        <f>'Tabela V'!R10/'Tabela V'!$X10</f>
        <v>0</v>
      </c>
      <c r="S10" s="69">
        <f>'Tabela V'!S10/'Tabela V'!$X10</f>
        <v>4.3999999999999997E-2</v>
      </c>
      <c r="T10" s="69">
        <f>'Tabela V'!T10/'Tabela V'!$X10</f>
        <v>0</v>
      </c>
      <c r="U10" s="69">
        <f>'Tabela V'!U10/'Tabela V'!$X10</f>
        <v>0.01</v>
      </c>
      <c r="V10" s="69">
        <f>'Tabela V'!V10/'Tabela V'!$X10</f>
        <v>2.1000000000000001E-2</v>
      </c>
      <c r="W10" s="69">
        <f>'Tabela V'!W10/'Tabela V'!$X10</f>
        <v>3.3000000000000002E-2</v>
      </c>
      <c r="X10" s="70">
        <f>'Tabela V'!X10/'Tabela V'!$X10</f>
        <v>1</v>
      </c>
      <c r="Y10" s="35"/>
      <c r="Z10" s="35"/>
      <c r="AA10" s="35"/>
    </row>
    <row r="11" spans="1:27" s="5" customFormat="1" ht="15" customHeight="1" x14ac:dyDescent="0.2">
      <c r="A11" s="39" t="s">
        <v>64</v>
      </c>
      <c r="B11" s="59">
        <v>421</v>
      </c>
      <c r="C11" s="55" t="s">
        <v>30</v>
      </c>
      <c r="D11" s="67">
        <f>'Tabela V'!D11/'Tabela V'!$X11</f>
        <v>0.34300000000000003</v>
      </c>
      <c r="E11" s="67">
        <f>'Tabela V'!E11/'Tabela V'!$X11</f>
        <v>0</v>
      </c>
      <c r="F11" s="67">
        <f>'Tabela V'!F11/'Tabela V'!$X11</f>
        <v>8.5999999999999993E-2</v>
      </c>
      <c r="G11" s="67">
        <f>'Tabela V'!G11/'Tabela V'!$X11</f>
        <v>3.7999999999999999E-2</v>
      </c>
      <c r="H11" s="67">
        <f>'Tabela V'!H11/'Tabela V'!$X11</f>
        <v>4.0000000000000001E-3</v>
      </c>
      <c r="I11" s="67">
        <f>'Tabela V'!I11/'Tabela V'!$X11</f>
        <v>0</v>
      </c>
      <c r="J11" s="67">
        <f>'Tabela V'!J11/'Tabela V'!$X11</f>
        <v>0</v>
      </c>
      <c r="K11" s="67">
        <f>'Tabela V'!K11/'Tabela V'!$X11</f>
        <v>1E-3</v>
      </c>
      <c r="L11" s="67">
        <f>'Tabela V'!L11/'Tabela V'!$X11</f>
        <v>0.04</v>
      </c>
      <c r="M11" s="67">
        <f>'Tabela V'!M11/'Tabela V'!$X11</f>
        <v>7.0000000000000007E-2</v>
      </c>
      <c r="N11" s="67">
        <f>'Tabela V'!N11/'Tabela V'!$X11</f>
        <v>0.23599999999999999</v>
      </c>
      <c r="O11" s="67">
        <f>'Tabela V'!O11/'Tabela V'!$X11</f>
        <v>0</v>
      </c>
      <c r="P11" s="67">
        <f>'Tabela V'!P11/'Tabela V'!$X11</f>
        <v>0.154</v>
      </c>
      <c r="Q11" s="67">
        <f>'Tabela V'!Q11/'Tabela V'!$X11</f>
        <v>1E-3</v>
      </c>
      <c r="R11" s="67">
        <f>'Tabela V'!R11/'Tabela V'!$X11</f>
        <v>0</v>
      </c>
      <c r="S11" s="67">
        <f>'Tabela V'!S11/'Tabela V'!$X11</f>
        <v>1.0999999999999999E-2</v>
      </c>
      <c r="T11" s="67">
        <f>'Tabela V'!T11/'Tabela V'!$X11</f>
        <v>0</v>
      </c>
      <c r="U11" s="67">
        <f>'Tabela V'!U11/'Tabela V'!$X11</f>
        <v>3.0000000000000001E-3</v>
      </c>
      <c r="V11" s="67">
        <f>'Tabela V'!V11/'Tabela V'!$X11</f>
        <v>5.0000000000000001E-3</v>
      </c>
      <c r="W11" s="67">
        <f>'Tabela V'!W11/'Tabela V'!$X11</f>
        <v>8.0000000000000002E-3</v>
      </c>
      <c r="X11" s="68">
        <f>'Tabela V'!X11/'Tabela V'!$X11</f>
        <v>1</v>
      </c>
      <c r="Y11" s="6"/>
      <c r="Z11" s="6"/>
      <c r="AA11" s="6"/>
    </row>
    <row r="12" spans="1:27" s="5" customFormat="1" ht="15" customHeight="1" x14ac:dyDescent="0.2">
      <c r="A12" s="39" t="s">
        <v>65</v>
      </c>
      <c r="B12" s="59">
        <v>422</v>
      </c>
      <c r="C12" s="55" t="s">
        <v>31</v>
      </c>
      <c r="D12" s="67">
        <f>'Tabela V'!D12/'Tabela V'!$X12</f>
        <v>0.30599999999999999</v>
      </c>
      <c r="E12" s="71">
        <f>'Tabela V'!E12/'Tabela V'!$X12</f>
        <v>3.0000000000000001E-3</v>
      </c>
      <c r="F12" s="71">
        <f>'Tabela V'!F12/'Tabela V'!$X12</f>
        <v>3.1E-2</v>
      </c>
      <c r="G12" s="71">
        <f>'Tabela V'!G12/'Tabela V'!$X12</f>
        <v>0.28199999999999997</v>
      </c>
      <c r="H12" s="71">
        <f>'Tabela V'!H12/'Tabela V'!$X12</f>
        <v>0.17899999999999999</v>
      </c>
      <c r="I12" s="71">
        <f>'Tabela V'!I12/'Tabela V'!$X12</f>
        <v>0</v>
      </c>
      <c r="J12" s="71">
        <f>'Tabela V'!J12/'Tabela V'!$X12</f>
        <v>0</v>
      </c>
      <c r="K12" s="71">
        <f>'Tabela V'!K12/'Tabela V'!$X12</f>
        <v>0</v>
      </c>
      <c r="L12" s="71">
        <f>'Tabela V'!L12/'Tabela V'!$X12</f>
        <v>3.0000000000000001E-3</v>
      </c>
      <c r="M12" s="71">
        <f>'Tabela V'!M12/'Tabela V'!$X12</f>
        <v>3.6999999999999998E-2</v>
      </c>
      <c r="N12" s="71">
        <f>'Tabela V'!N12/'Tabela V'!$X12</f>
        <v>0.01</v>
      </c>
      <c r="O12" s="71">
        <f>'Tabela V'!O12/'Tabela V'!$X12</f>
        <v>0</v>
      </c>
      <c r="P12" s="71">
        <f>'Tabela V'!P12/'Tabela V'!$X12</f>
        <v>1E-3</v>
      </c>
      <c r="Q12" s="71">
        <f>'Tabela V'!Q12/'Tabela V'!$X12</f>
        <v>1E-3</v>
      </c>
      <c r="R12" s="71">
        <f>'Tabela V'!R12/'Tabela V'!$X12</f>
        <v>0</v>
      </c>
      <c r="S12" s="71">
        <f>'Tabela V'!S12/'Tabela V'!$X12</f>
        <v>0</v>
      </c>
      <c r="T12" s="71">
        <f>'Tabela V'!T12/'Tabela V'!$X12</f>
        <v>0</v>
      </c>
      <c r="U12" s="71">
        <f>'Tabela V'!U12/'Tabela V'!$X12</f>
        <v>0.02</v>
      </c>
      <c r="V12" s="71">
        <f>'Tabela V'!V12/'Tabela V'!$X12</f>
        <v>0.11899999999999999</v>
      </c>
      <c r="W12" s="71">
        <f>'Tabela V'!W12/'Tabela V'!$X12</f>
        <v>7.0000000000000001E-3</v>
      </c>
      <c r="X12" s="68">
        <f>'Tabela V'!X12/'Tabela V'!$X12</f>
        <v>1</v>
      </c>
      <c r="Y12" s="6"/>
      <c r="Z12" s="6"/>
      <c r="AA12" s="6"/>
    </row>
    <row r="13" spans="1:27" s="5" customFormat="1" ht="15" customHeight="1" x14ac:dyDescent="0.2">
      <c r="A13" s="39" t="s">
        <v>66</v>
      </c>
      <c r="B13" s="59">
        <v>423</v>
      </c>
      <c r="C13" s="55" t="s">
        <v>32</v>
      </c>
      <c r="D13" s="67">
        <f>'Tabela V'!D13/'Tabela V'!$X13</f>
        <v>0.57099999999999995</v>
      </c>
      <c r="E13" s="67">
        <f>'Tabela V'!E13/'Tabela V'!$X13</f>
        <v>4.0000000000000001E-3</v>
      </c>
      <c r="F13" s="67">
        <f>'Tabela V'!F13/'Tabela V'!$X13</f>
        <v>1.7000000000000001E-2</v>
      </c>
      <c r="G13" s="67">
        <f>'Tabela V'!G13/'Tabela V'!$X13</f>
        <v>1.9E-2</v>
      </c>
      <c r="H13" s="67">
        <f>'Tabela V'!H13/'Tabela V'!$X13</f>
        <v>2.3E-2</v>
      </c>
      <c r="I13" s="67">
        <f>'Tabela V'!I13/'Tabela V'!$X13</f>
        <v>0</v>
      </c>
      <c r="J13" s="67">
        <f>'Tabela V'!J13/'Tabela V'!$X13</f>
        <v>0</v>
      </c>
      <c r="K13" s="67">
        <f>'Tabela V'!K13/'Tabela V'!$X13</f>
        <v>0.01</v>
      </c>
      <c r="L13" s="67">
        <f>'Tabela V'!L13/'Tabela V'!$X13</f>
        <v>2.5000000000000001E-2</v>
      </c>
      <c r="M13" s="67">
        <f>'Tabela V'!M13/'Tabela V'!$X13</f>
        <v>9.8000000000000004E-2</v>
      </c>
      <c r="N13" s="67">
        <f>'Tabela V'!N13/'Tabela V'!$X13</f>
        <v>0.121</v>
      </c>
      <c r="O13" s="67">
        <f>'Tabela V'!O13/'Tabela V'!$X13</f>
        <v>0</v>
      </c>
      <c r="P13" s="67">
        <f>'Tabela V'!P13/'Tabela V'!$X13</f>
        <v>5.0000000000000001E-3</v>
      </c>
      <c r="Q13" s="67">
        <f>'Tabela V'!Q13/'Tabela V'!$X13</f>
        <v>5.2999999999999999E-2</v>
      </c>
      <c r="R13" s="67">
        <f>'Tabela V'!R13/'Tabela V'!$X13</f>
        <v>0</v>
      </c>
      <c r="S13" s="67">
        <f>'Tabela V'!S13/'Tabela V'!$X13</f>
        <v>2E-3</v>
      </c>
      <c r="T13" s="67">
        <f>'Tabela V'!T13/'Tabela V'!$X13</f>
        <v>0</v>
      </c>
      <c r="U13" s="67">
        <f>'Tabela V'!U13/'Tabela V'!$X13</f>
        <v>2.1000000000000001E-2</v>
      </c>
      <c r="V13" s="67">
        <f>'Tabela V'!V13/'Tabela V'!$X13</f>
        <v>1.7999999999999999E-2</v>
      </c>
      <c r="W13" s="67">
        <f>'Tabela V'!W13/'Tabela V'!$X13</f>
        <v>1.2E-2</v>
      </c>
      <c r="X13" s="68">
        <f>'Tabela V'!X13/'Tabela V'!$X13</f>
        <v>1</v>
      </c>
      <c r="Y13" s="6"/>
      <c r="Z13" s="6"/>
      <c r="AA13" s="6"/>
    </row>
    <row r="14" spans="1:27" s="5" customFormat="1" ht="15" customHeight="1" x14ac:dyDescent="0.2">
      <c r="A14" s="39" t="s">
        <v>67</v>
      </c>
      <c r="B14" s="59">
        <v>424</v>
      </c>
      <c r="C14" s="55" t="s">
        <v>33</v>
      </c>
      <c r="D14" s="67">
        <f>'Tabela V'!D14/'Tabela V'!$X14</f>
        <v>0.158</v>
      </c>
      <c r="E14" s="67">
        <f>'Tabela V'!E14/'Tabela V'!$X14</f>
        <v>1E-3</v>
      </c>
      <c r="F14" s="67">
        <f>'Tabela V'!F14/'Tabela V'!$X14</f>
        <v>8.0000000000000002E-3</v>
      </c>
      <c r="G14" s="67">
        <f>'Tabela V'!G14/'Tabela V'!$X14</f>
        <v>3.0000000000000001E-3</v>
      </c>
      <c r="H14" s="67">
        <f>'Tabela V'!H14/'Tabela V'!$X14</f>
        <v>1E-3</v>
      </c>
      <c r="I14" s="67">
        <f>'Tabela V'!I14/'Tabela V'!$X14</f>
        <v>5.0000000000000001E-3</v>
      </c>
      <c r="J14" s="67">
        <f>'Tabela V'!J14/'Tabela V'!$X14</f>
        <v>0</v>
      </c>
      <c r="K14" s="67">
        <f>'Tabela V'!K14/'Tabela V'!$X14</f>
        <v>0</v>
      </c>
      <c r="L14" s="67">
        <f>'Tabela V'!L14/'Tabela V'!$X14</f>
        <v>5.0000000000000001E-3</v>
      </c>
      <c r="M14" s="67">
        <f>'Tabela V'!M14/'Tabela V'!$X14</f>
        <v>4.4999999999999998E-2</v>
      </c>
      <c r="N14" s="67">
        <f>'Tabela V'!N14/'Tabela V'!$X14</f>
        <v>0.26300000000000001</v>
      </c>
      <c r="O14" s="67">
        <f>'Tabela V'!O14/'Tabela V'!$X14</f>
        <v>3.0000000000000001E-3</v>
      </c>
      <c r="P14" s="67">
        <f>'Tabela V'!P14/'Tabela V'!$X14</f>
        <v>3.5999999999999997E-2</v>
      </c>
      <c r="Q14" s="67">
        <f>'Tabela V'!Q14/'Tabela V'!$X14</f>
        <v>0.22800000000000001</v>
      </c>
      <c r="R14" s="67">
        <f>'Tabela V'!R14/'Tabela V'!$X14</f>
        <v>0</v>
      </c>
      <c r="S14" s="67">
        <f>'Tabela V'!S14/'Tabela V'!$X14</f>
        <v>9.0999999999999998E-2</v>
      </c>
      <c r="T14" s="67">
        <f>'Tabela V'!T14/'Tabela V'!$X14</f>
        <v>0</v>
      </c>
      <c r="U14" s="67">
        <f>'Tabela V'!U14/'Tabela V'!$X14</f>
        <v>8.9999999999999993E-3</v>
      </c>
      <c r="V14" s="67">
        <f>'Tabela V'!V14/'Tabela V'!$X14</f>
        <v>3.5000000000000003E-2</v>
      </c>
      <c r="W14" s="67">
        <f>'Tabela V'!W14/'Tabela V'!$X14</f>
        <v>0.109</v>
      </c>
      <c r="X14" s="68">
        <f>'Tabela V'!X14/'Tabela V'!$X14</f>
        <v>1</v>
      </c>
      <c r="Y14" s="6"/>
      <c r="Z14" s="6"/>
      <c r="AA14" s="6"/>
    </row>
    <row r="15" spans="1:27" s="5" customFormat="1" ht="15" customHeight="1" x14ac:dyDescent="0.2">
      <c r="A15" s="39" t="s">
        <v>68</v>
      </c>
      <c r="B15" s="59">
        <v>425</v>
      </c>
      <c r="C15" s="55" t="s">
        <v>34</v>
      </c>
      <c r="D15" s="67">
        <f>'Tabela V'!D15/'Tabela V'!$X15</f>
        <v>0.223</v>
      </c>
      <c r="E15" s="67">
        <f>'Tabela V'!E15/'Tabela V'!$X15</f>
        <v>1E-3</v>
      </c>
      <c r="F15" s="67">
        <f>'Tabela V'!F15/'Tabela V'!$X15</f>
        <v>2.4E-2</v>
      </c>
      <c r="G15" s="67">
        <f>'Tabela V'!G15/'Tabela V'!$X15</f>
        <v>2.1000000000000001E-2</v>
      </c>
      <c r="H15" s="67">
        <f>'Tabela V'!H15/'Tabela V'!$X15</f>
        <v>2E-3</v>
      </c>
      <c r="I15" s="67">
        <f>'Tabela V'!I15/'Tabela V'!$X15</f>
        <v>1E-3</v>
      </c>
      <c r="J15" s="67">
        <f>'Tabela V'!J15/'Tabela V'!$X15</f>
        <v>0</v>
      </c>
      <c r="K15" s="67">
        <f>'Tabela V'!K15/'Tabela V'!$X15</f>
        <v>8.9999999999999993E-3</v>
      </c>
      <c r="L15" s="67">
        <f>'Tabela V'!L15/'Tabela V'!$X15</f>
        <v>0.02</v>
      </c>
      <c r="M15" s="67">
        <f>'Tabela V'!M15/'Tabela V'!$X15</f>
        <v>3.5000000000000003E-2</v>
      </c>
      <c r="N15" s="67">
        <f>'Tabela V'!N15/'Tabela V'!$X15</f>
        <v>0.22900000000000001</v>
      </c>
      <c r="O15" s="67">
        <f>'Tabela V'!O15/'Tabela V'!$X15</f>
        <v>1E-3</v>
      </c>
      <c r="P15" s="67">
        <f>'Tabela V'!P15/'Tabela V'!$X15</f>
        <v>4.5999999999999999E-2</v>
      </c>
      <c r="Q15" s="67">
        <f>'Tabela V'!Q15/'Tabela V'!$X15</f>
        <v>0.193</v>
      </c>
      <c r="R15" s="67">
        <f>'Tabela V'!R15/'Tabela V'!$X15</f>
        <v>0</v>
      </c>
      <c r="S15" s="67">
        <f>'Tabela V'!S15/'Tabela V'!$X15</f>
        <v>0.16300000000000001</v>
      </c>
      <c r="T15" s="67">
        <f>'Tabela V'!T15/'Tabela V'!$X15</f>
        <v>0</v>
      </c>
      <c r="U15" s="67">
        <f>'Tabela V'!U15/'Tabela V'!$X15</f>
        <v>3.0000000000000001E-3</v>
      </c>
      <c r="V15" s="67">
        <f>'Tabela V'!V15/'Tabela V'!$X15</f>
        <v>2.1999999999999999E-2</v>
      </c>
      <c r="W15" s="67">
        <f>'Tabela V'!W15/'Tabela V'!$X15</f>
        <v>7.0000000000000001E-3</v>
      </c>
      <c r="X15" s="68">
        <f>'Tabela V'!X15/'Tabela V'!$X15</f>
        <v>1</v>
      </c>
      <c r="Y15" s="6"/>
      <c r="Z15" s="6"/>
      <c r="AA15" s="6"/>
    </row>
    <row r="16" spans="1:27" s="5" customFormat="1" ht="15" customHeight="1" x14ac:dyDescent="0.2">
      <c r="A16" s="39" t="s">
        <v>69</v>
      </c>
      <c r="B16" s="59">
        <v>426</v>
      </c>
      <c r="C16" s="55" t="s">
        <v>35</v>
      </c>
      <c r="D16" s="67">
        <f>'Tabela V'!D16/'Tabela V'!$X16</f>
        <v>0.439</v>
      </c>
      <c r="E16" s="67">
        <f>'Tabela V'!E16/'Tabela V'!$X16</f>
        <v>4.0000000000000001E-3</v>
      </c>
      <c r="F16" s="67">
        <f>'Tabela V'!F16/'Tabela V'!$X16</f>
        <v>0.25900000000000001</v>
      </c>
      <c r="G16" s="67">
        <f>'Tabela V'!G16/'Tabela V'!$X16</f>
        <v>3.1E-2</v>
      </c>
      <c r="H16" s="67">
        <f>'Tabela V'!H16/'Tabela V'!$X16</f>
        <v>6.0000000000000001E-3</v>
      </c>
      <c r="I16" s="67">
        <f>'Tabela V'!I16/'Tabela V'!$X16</f>
        <v>1E-3</v>
      </c>
      <c r="J16" s="67">
        <f>'Tabela V'!J16/'Tabela V'!$X16</f>
        <v>0</v>
      </c>
      <c r="K16" s="67">
        <f>'Tabela V'!K16/'Tabela V'!$X16</f>
        <v>4.0000000000000001E-3</v>
      </c>
      <c r="L16" s="67">
        <f>'Tabela V'!L16/'Tabela V'!$X16</f>
        <v>2.5999999999999999E-2</v>
      </c>
      <c r="M16" s="67">
        <f>'Tabela V'!M16/'Tabela V'!$X16</f>
        <v>4.7E-2</v>
      </c>
      <c r="N16" s="67">
        <f>'Tabela V'!N16/'Tabela V'!$X16</f>
        <v>9.5000000000000001E-2</v>
      </c>
      <c r="O16" s="67">
        <f>'Tabela V'!O16/'Tabela V'!$X16</f>
        <v>0</v>
      </c>
      <c r="P16" s="67">
        <f>'Tabela V'!P16/'Tabela V'!$X16</f>
        <v>0.02</v>
      </c>
      <c r="Q16" s="67">
        <f>'Tabela V'!Q16/'Tabela V'!$X16</f>
        <v>1.9E-2</v>
      </c>
      <c r="R16" s="67">
        <f>'Tabela V'!R16/'Tabela V'!$X16</f>
        <v>0</v>
      </c>
      <c r="S16" s="67">
        <f>'Tabela V'!S16/'Tabela V'!$X16</f>
        <v>1.0999999999999999E-2</v>
      </c>
      <c r="T16" s="67">
        <f>'Tabela V'!T16/'Tabela V'!$X16</f>
        <v>0</v>
      </c>
      <c r="U16" s="67">
        <f>'Tabela V'!U16/'Tabela V'!$X16</f>
        <v>0.01</v>
      </c>
      <c r="V16" s="67">
        <f>'Tabela V'!V16/'Tabela V'!$X16</f>
        <v>1.2999999999999999E-2</v>
      </c>
      <c r="W16" s="67">
        <f>'Tabela V'!W16/'Tabela V'!$X16</f>
        <v>1.4999999999999999E-2</v>
      </c>
      <c r="X16" s="68">
        <f>'Tabela V'!X16/'Tabela V'!$X16</f>
        <v>1</v>
      </c>
      <c r="Y16" s="6"/>
      <c r="Z16" s="6"/>
      <c r="AA16" s="6"/>
    </row>
    <row r="17" spans="1:27" s="36" customFormat="1" ht="15" customHeight="1" x14ac:dyDescent="0.2">
      <c r="A17" s="40" t="s">
        <v>70</v>
      </c>
      <c r="B17" s="51">
        <v>43</v>
      </c>
      <c r="C17" s="56" t="s">
        <v>98</v>
      </c>
      <c r="D17" s="69">
        <f>'Tabela V'!D17/'Tabela V'!$X17</f>
        <v>0.22900000000000001</v>
      </c>
      <c r="E17" s="69">
        <f>'Tabela V'!E17/'Tabela V'!$X17</f>
        <v>0</v>
      </c>
      <c r="F17" s="69">
        <f>'Tabela V'!F17/'Tabela V'!$X17</f>
        <v>0</v>
      </c>
      <c r="G17" s="69">
        <f>'Tabela V'!G17/'Tabela V'!$X17</f>
        <v>0</v>
      </c>
      <c r="H17" s="69">
        <f>'Tabela V'!H17/'Tabela V'!$X17</f>
        <v>0</v>
      </c>
      <c r="I17" s="69">
        <f>'Tabela V'!I17/'Tabela V'!$X17</f>
        <v>0</v>
      </c>
      <c r="J17" s="69">
        <f>'Tabela V'!J17/'Tabela V'!$X17</f>
        <v>0</v>
      </c>
      <c r="K17" s="69">
        <f>'Tabela V'!K17/'Tabela V'!$X17</f>
        <v>0</v>
      </c>
      <c r="L17" s="69">
        <f>'Tabela V'!L17/'Tabela V'!$X17</f>
        <v>0</v>
      </c>
      <c r="M17" s="69">
        <f>'Tabela V'!M17/'Tabela V'!$X17</f>
        <v>0</v>
      </c>
      <c r="N17" s="69">
        <f>'Tabela V'!N17/'Tabela V'!$X17</f>
        <v>0</v>
      </c>
      <c r="O17" s="69">
        <f>'Tabela V'!O17/'Tabela V'!$X17</f>
        <v>0</v>
      </c>
      <c r="P17" s="69">
        <f>'Tabela V'!P17/'Tabela V'!$X17</f>
        <v>0</v>
      </c>
      <c r="Q17" s="69">
        <f>'Tabela V'!Q17/'Tabela V'!$X17</f>
        <v>0.71299999999999997</v>
      </c>
      <c r="R17" s="69">
        <f>'Tabela V'!R17/'Tabela V'!$X17</f>
        <v>0</v>
      </c>
      <c r="S17" s="69">
        <f>'Tabela V'!S17/'Tabela V'!$X17</f>
        <v>0</v>
      </c>
      <c r="T17" s="69">
        <f>'Tabela V'!T17/'Tabela V'!$X17</f>
        <v>0</v>
      </c>
      <c r="U17" s="69">
        <f>'Tabela V'!U17/'Tabela V'!$X17</f>
        <v>7.0000000000000001E-3</v>
      </c>
      <c r="V17" s="69">
        <f>'Tabela V'!V17/'Tabela V'!$X17</f>
        <v>5.0999999999999997E-2</v>
      </c>
      <c r="W17" s="69">
        <f>'Tabela V'!W17/'Tabela V'!$X17</f>
        <v>0</v>
      </c>
      <c r="X17" s="70">
        <f>'Tabela V'!X17/'Tabela V'!$X17</f>
        <v>1</v>
      </c>
      <c r="Y17" s="35"/>
      <c r="Z17" s="35"/>
      <c r="AA17" s="35"/>
    </row>
    <row r="18" spans="1:27" s="36" customFormat="1" ht="24" x14ac:dyDescent="0.2">
      <c r="A18" s="40" t="s">
        <v>71</v>
      </c>
      <c r="B18" s="51">
        <v>44</v>
      </c>
      <c r="C18" s="56" t="s">
        <v>99</v>
      </c>
      <c r="D18" s="69">
        <f>'Tabela V'!D18/'Tabela V'!$X18</f>
        <v>0.876</v>
      </c>
      <c r="E18" s="69">
        <f>'Tabela V'!E18/'Tabela V'!$X18</f>
        <v>0</v>
      </c>
      <c r="F18" s="69">
        <f>'Tabela V'!F18/'Tabela V'!$X18</f>
        <v>0</v>
      </c>
      <c r="G18" s="69">
        <f>'Tabela V'!G18/'Tabela V'!$X18</f>
        <v>0</v>
      </c>
      <c r="H18" s="69">
        <f>'Tabela V'!H18/'Tabela V'!$X18</f>
        <v>0</v>
      </c>
      <c r="I18" s="69">
        <f>'Tabela V'!I18/'Tabela V'!$X18</f>
        <v>0</v>
      </c>
      <c r="J18" s="69">
        <f>'Tabela V'!J18/'Tabela V'!$X18</f>
        <v>0</v>
      </c>
      <c r="K18" s="69">
        <f>'Tabela V'!K18/'Tabela V'!$X18</f>
        <v>0</v>
      </c>
      <c r="L18" s="69">
        <f>'Tabela V'!L18/'Tabela V'!$X18</f>
        <v>3.0000000000000001E-3</v>
      </c>
      <c r="M18" s="69">
        <f>'Tabela V'!M18/'Tabela V'!$X18</f>
        <v>2.5000000000000001E-2</v>
      </c>
      <c r="N18" s="69">
        <f>'Tabela V'!N18/'Tabela V'!$X18</f>
        <v>6.4000000000000001E-2</v>
      </c>
      <c r="O18" s="69">
        <f>'Tabela V'!O18/'Tabela V'!$X18</f>
        <v>0</v>
      </c>
      <c r="P18" s="69">
        <f>'Tabela V'!P18/'Tabela V'!$X18</f>
        <v>0</v>
      </c>
      <c r="Q18" s="69">
        <f>'Tabela V'!Q18/'Tabela V'!$X18</f>
        <v>0</v>
      </c>
      <c r="R18" s="69">
        <f>'Tabela V'!R18/'Tabela V'!$X18</f>
        <v>0</v>
      </c>
      <c r="S18" s="69">
        <f>'Tabela V'!S18/'Tabela V'!$X18</f>
        <v>0</v>
      </c>
      <c r="T18" s="69">
        <f>'Tabela V'!T18/'Tabela V'!$X18</f>
        <v>0</v>
      </c>
      <c r="U18" s="69">
        <f>'Tabela V'!U18/'Tabela V'!$X18</f>
        <v>0</v>
      </c>
      <c r="V18" s="69">
        <f>'Tabela V'!V18/'Tabela V'!$X18</f>
        <v>3.2000000000000001E-2</v>
      </c>
      <c r="W18" s="69">
        <f>'Tabela V'!W18/'Tabela V'!$X18</f>
        <v>0</v>
      </c>
      <c r="X18" s="70">
        <f>'Tabela V'!X18/'Tabela V'!$X18</f>
        <v>1</v>
      </c>
      <c r="Y18" s="35"/>
      <c r="Z18" s="35"/>
      <c r="AA18" s="35"/>
    </row>
    <row r="19" spans="1:27" s="5" customFormat="1" ht="15" customHeight="1" x14ac:dyDescent="0.2">
      <c r="A19" s="39" t="s">
        <v>72</v>
      </c>
      <c r="B19" s="59">
        <v>441</v>
      </c>
      <c r="C19" s="55" t="s">
        <v>36</v>
      </c>
      <c r="D19" s="67">
        <f>'Tabela V'!D19/'Tabela V'!$X19</f>
        <v>0.92600000000000005</v>
      </c>
      <c r="E19" s="67">
        <f>'Tabela V'!E19/'Tabela V'!$X19</f>
        <v>0</v>
      </c>
      <c r="F19" s="67">
        <f>'Tabela V'!F19/'Tabela V'!$X19</f>
        <v>0</v>
      </c>
      <c r="G19" s="67">
        <f>'Tabela V'!G19/'Tabela V'!$X19</f>
        <v>0</v>
      </c>
      <c r="H19" s="67">
        <f>'Tabela V'!H19/'Tabela V'!$X19</f>
        <v>0</v>
      </c>
      <c r="I19" s="67">
        <f>'Tabela V'!I19/'Tabela V'!$X19</f>
        <v>0</v>
      </c>
      <c r="J19" s="67">
        <f>'Tabela V'!J19/'Tabela V'!$X19</f>
        <v>0</v>
      </c>
      <c r="K19" s="67">
        <f>'Tabela V'!K19/'Tabela V'!$X19</f>
        <v>0</v>
      </c>
      <c r="L19" s="67">
        <f>'Tabela V'!L19/'Tabela V'!$X19</f>
        <v>3.0000000000000001E-3</v>
      </c>
      <c r="M19" s="67">
        <f>'Tabela V'!M19/'Tabela V'!$X19</f>
        <v>0.03</v>
      </c>
      <c r="N19" s="67">
        <f>'Tabela V'!N19/'Tabela V'!$X19</f>
        <v>0</v>
      </c>
      <c r="O19" s="67">
        <f>'Tabela V'!O19/'Tabela V'!$X19</f>
        <v>0</v>
      </c>
      <c r="P19" s="67">
        <f>'Tabela V'!P19/'Tabela V'!$X19</f>
        <v>0</v>
      </c>
      <c r="Q19" s="67">
        <f>'Tabela V'!Q19/'Tabela V'!$X19</f>
        <v>0</v>
      </c>
      <c r="R19" s="67">
        <f>'Tabela V'!R19/'Tabela V'!$X19</f>
        <v>0</v>
      </c>
      <c r="S19" s="67">
        <f>'Tabela V'!S19/'Tabela V'!$X19</f>
        <v>0</v>
      </c>
      <c r="T19" s="67">
        <f>'Tabela V'!T19/'Tabela V'!$X19</f>
        <v>0</v>
      </c>
      <c r="U19" s="67">
        <f>'Tabela V'!U19/'Tabela V'!$X19</f>
        <v>0</v>
      </c>
      <c r="V19" s="67">
        <f>'Tabela V'!V19/'Tabela V'!$X19</f>
        <v>0.04</v>
      </c>
      <c r="W19" s="67">
        <f>'Tabela V'!W19/'Tabela V'!$X19</f>
        <v>0</v>
      </c>
      <c r="X19" s="68">
        <f>'Tabela V'!X19/'Tabela V'!$X19</f>
        <v>1</v>
      </c>
      <c r="Y19" s="6"/>
      <c r="Z19" s="6"/>
      <c r="AA19" s="6"/>
    </row>
    <row r="20" spans="1:27" s="5" customFormat="1" ht="15" customHeight="1" x14ac:dyDescent="0.2">
      <c r="A20" s="39" t="s">
        <v>73</v>
      </c>
      <c r="B20" s="59">
        <v>442</v>
      </c>
      <c r="C20" s="55" t="s">
        <v>37</v>
      </c>
      <c r="D20" s="67">
        <f>'Tabela V'!D20/'Tabela V'!$X20</f>
        <v>1</v>
      </c>
      <c r="E20" s="67">
        <f>'Tabela V'!E20/'Tabela V'!$X20</f>
        <v>0</v>
      </c>
      <c r="F20" s="67">
        <f>'Tabela V'!F20/'Tabela V'!$X20</f>
        <v>0</v>
      </c>
      <c r="G20" s="67">
        <f>'Tabela V'!G20/'Tabela V'!$X20</f>
        <v>0</v>
      </c>
      <c r="H20" s="67">
        <f>'Tabela V'!H20/'Tabela V'!$X20</f>
        <v>0</v>
      </c>
      <c r="I20" s="67">
        <f>'Tabela V'!I20/'Tabela V'!$X20</f>
        <v>0</v>
      </c>
      <c r="J20" s="67">
        <f>'Tabela V'!J20/'Tabela V'!$X20</f>
        <v>0</v>
      </c>
      <c r="K20" s="67">
        <f>'Tabela V'!K20/'Tabela V'!$X20</f>
        <v>0</v>
      </c>
      <c r="L20" s="67">
        <f>'Tabela V'!L20/'Tabela V'!$X20</f>
        <v>0</v>
      </c>
      <c r="M20" s="67">
        <f>'Tabela V'!M20/'Tabela V'!$X20</f>
        <v>0</v>
      </c>
      <c r="N20" s="67">
        <f>'Tabela V'!N20/'Tabela V'!$X20</f>
        <v>0</v>
      </c>
      <c r="O20" s="67">
        <f>'Tabela V'!O20/'Tabela V'!$X20</f>
        <v>0</v>
      </c>
      <c r="P20" s="67">
        <f>'Tabela V'!P20/'Tabela V'!$X20</f>
        <v>0</v>
      </c>
      <c r="Q20" s="67">
        <f>'Tabela V'!Q20/'Tabela V'!$X20</f>
        <v>0</v>
      </c>
      <c r="R20" s="67">
        <f>'Tabela V'!R20/'Tabela V'!$X20</f>
        <v>0</v>
      </c>
      <c r="S20" s="67">
        <f>'Tabela V'!S20/'Tabela V'!$X20</f>
        <v>0</v>
      </c>
      <c r="T20" s="67">
        <f>'Tabela V'!T20/'Tabela V'!$X20</f>
        <v>0</v>
      </c>
      <c r="U20" s="67">
        <f>'Tabela V'!U20/'Tabela V'!$X20</f>
        <v>0</v>
      </c>
      <c r="V20" s="67">
        <f>'Tabela V'!V20/'Tabela V'!$X20</f>
        <v>0</v>
      </c>
      <c r="W20" s="67">
        <f>'Tabela V'!W20/'Tabela V'!$X20</f>
        <v>0</v>
      </c>
      <c r="X20" s="68">
        <f>'Tabela V'!X20/'Tabela V'!$X20</f>
        <v>1</v>
      </c>
      <c r="Y20" s="6"/>
      <c r="Z20" s="6"/>
      <c r="AA20" s="6"/>
    </row>
    <row r="21" spans="1:27" s="5" customFormat="1" ht="15" customHeight="1" x14ac:dyDescent="0.2">
      <c r="A21" s="39" t="s">
        <v>74</v>
      </c>
      <c r="B21" s="59">
        <v>444</v>
      </c>
      <c r="C21" s="55" t="s">
        <v>108</v>
      </c>
      <c r="D21" s="67">
        <f>'Tabela V'!D21/'Tabela V'!$X21</f>
        <v>0.67200000000000004</v>
      </c>
      <c r="E21" s="67">
        <f>'Tabela V'!E21/'Tabela V'!$X21</f>
        <v>0</v>
      </c>
      <c r="F21" s="67">
        <f>'Tabela V'!F21/'Tabela V'!$X21</f>
        <v>0</v>
      </c>
      <c r="G21" s="67">
        <f>'Tabela V'!G21/'Tabela V'!$X21</f>
        <v>0</v>
      </c>
      <c r="H21" s="67">
        <f>'Tabela V'!H21/'Tabela V'!$X21</f>
        <v>0</v>
      </c>
      <c r="I21" s="67">
        <f>'Tabela V'!I21/'Tabela V'!$X21</f>
        <v>0</v>
      </c>
      <c r="J21" s="67">
        <f>'Tabela V'!J21/'Tabela V'!$X21</f>
        <v>0</v>
      </c>
      <c r="K21" s="67">
        <f>'Tabela V'!K21/'Tabela V'!$X21</f>
        <v>0</v>
      </c>
      <c r="L21" s="67">
        <f>'Tabela V'!L21/'Tabela V'!$X21</f>
        <v>3.0000000000000001E-3</v>
      </c>
      <c r="M21" s="67">
        <f>'Tabela V'!M21/'Tabela V'!$X21</f>
        <v>5.0000000000000001E-3</v>
      </c>
      <c r="N21" s="67">
        <f>'Tabela V'!N21/'Tabela V'!$X21</f>
        <v>0.32</v>
      </c>
      <c r="O21" s="67">
        <f>'Tabela V'!O21/'Tabela V'!$X21</f>
        <v>0</v>
      </c>
      <c r="P21" s="67">
        <f>'Tabela V'!P21/'Tabela V'!$X21</f>
        <v>0</v>
      </c>
      <c r="Q21" s="67">
        <f>'Tabela V'!Q21/'Tabela V'!$X21</f>
        <v>0</v>
      </c>
      <c r="R21" s="67">
        <f>'Tabela V'!R21/'Tabela V'!$X21</f>
        <v>0</v>
      </c>
      <c r="S21" s="67">
        <f>'Tabela V'!S21/'Tabela V'!$X21</f>
        <v>0</v>
      </c>
      <c r="T21" s="67">
        <f>'Tabela V'!T21/'Tabela V'!$X21</f>
        <v>0</v>
      </c>
      <c r="U21" s="67">
        <f>'Tabela V'!U21/'Tabela V'!$X21</f>
        <v>0</v>
      </c>
      <c r="V21" s="67">
        <f>'Tabela V'!V21/'Tabela V'!$X21</f>
        <v>0</v>
      </c>
      <c r="W21" s="67">
        <f>'Tabela V'!W21/'Tabela V'!$X21</f>
        <v>0</v>
      </c>
      <c r="X21" s="68">
        <f>'Tabela V'!X21/'Tabela V'!$X21</f>
        <v>1</v>
      </c>
      <c r="Y21" s="6"/>
      <c r="Z21" s="6"/>
      <c r="AA21" s="6"/>
    </row>
    <row r="22" spans="1:27" s="36" customFormat="1" ht="15" customHeight="1" x14ac:dyDescent="0.2">
      <c r="A22" s="40" t="s">
        <v>75</v>
      </c>
      <c r="B22" s="51">
        <v>45</v>
      </c>
      <c r="C22" s="56" t="s">
        <v>100</v>
      </c>
      <c r="D22" s="69">
        <f>'Tabela V'!D22/'Tabela V'!$X22</f>
        <v>3.5000000000000003E-2</v>
      </c>
      <c r="E22" s="69">
        <f>'Tabela V'!E22/'Tabela V'!$X22</f>
        <v>0</v>
      </c>
      <c r="F22" s="69">
        <f>'Tabela V'!F22/'Tabela V'!$X22</f>
        <v>0</v>
      </c>
      <c r="G22" s="69">
        <f>'Tabela V'!G22/'Tabela V'!$X22</f>
        <v>0</v>
      </c>
      <c r="H22" s="69">
        <f>'Tabela V'!H22/'Tabela V'!$X22</f>
        <v>0</v>
      </c>
      <c r="I22" s="69">
        <f>'Tabela V'!I22/'Tabela V'!$X22</f>
        <v>0</v>
      </c>
      <c r="J22" s="69">
        <f>'Tabela V'!J22/'Tabela V'!$X22</f>
        <v>0</v>
      </c>
      <c r="K22" s="69">
        <f>'Tabela V'!K22/'Tabela V'!$X22</f>
        <v>1.2E-2</v>
      </c>
      <c r="L22" s="69">
        <f>'Tabela V'!L22/'Tabela V'!$X22</f>
        <v>1.4E-2</v>
      </c>
      <c r="M22" s="69">
        <f>'Tabela V'!M22/'Tabela V'!$X22</f>
        <v>0.17599999999999999</v>
      </c>
      <c r="N22" s="69">
        <f>'Tabela V'!N22/'Tabela V'!$X22</f>
        <v>0.10299999999999999</v>
      </c>
      <c r="O22" s="69">
        <f>'Tabela V'!O22/'Tabela V'!$X22</f>
        <v>0.1</v>
      </c>
      <c r="P22" s="69">
        <f>'Tabela V'!P22/'Tabela V'!$X22</f>
        <v>0.113</v>
      </c>
      <c r="Q22" s="69">
        <f>'Tabela V'!Q22/'Tabela V'!$X22</f>
        <v>4.1000000000000002E-2</v>
      </c>
      <c r="R22" s="69">
        <f>'Tabela V'!R22/'Tabela V'!$X22</f>
        <v>1.6E-2</v>
      </c>
      <c r="S22" s="69">
        <f>'Tabela V'!S22/'Tabela V'!$X22</f>
        <v>1.7000000000000001E-2</v>
      </c>
      <c r="T22" s="69">
        <f>'Tabela V'!T22/'Tabela V'!$X22</f>
        <v>2E-3</v>
      </c>
      <c r="U22" s="69">
        <f>'Tabela V'!U22/'Tabela V'!$X22</f>
        <v>5.2999999999999999E-2</v>
      </c>
      <c r="V22" s="69">
        <f>'Tabela V'!V22/'Tabela V'!$X22</f>
        <v>7.0999999999999994E-2</v>
      </c>
      <c r="W22" s="69">
        <f>'Tabela V'!W22/'Tabela V'!$X22</f>
        <v>0.247</v>
      </c>
      <c r="X22" s="70">
        <f>'Tabela V'!X22/'Tabela V'!$X22</f>
        <v>1</v>
      </c>
      <c r="Y22" s="35"/>
      <c r="Z22" s="35"/>
      <c r="AA22" s="35"/>
    </row>
    <row r="23" spans="1:27" s="5" customFormat="1" ht="24" x14ac:dyDescent="0.2">
      <c r="A23" s="39" t="s">
        <v>76</v>
      </c>
      <c r="B23" s="59">
        <v>4511</v>
      </c>
      <c r="C23" s="55" t="s">
        <v>38</v>
      </c>
      <c r="D23" s="67">
        <f>'Tabela V'!D23/'Tabela V'!$X23</f>
        <v>3.4000000000000002E-2</v>
      </c>
      <c r="E23" s="67">
        <f>'Tabela V'!E23/'Tabela V'!$X23</f>
        <v>0</v>
      </c>
      <c r="F23" s="67">
        <f>'Tabela V'!F23/'Tabela V'!$X23</f>
        <v>0</v>
      </c>
      <c r="G23" s="67">
        <f>'Tabela V'!G23/'Tabela V'!$X23</f>
        <v>0</v>
      </c>
      <c r="H23" s="67">
        <f>'Tabela V'!H23/'Tabela V'!$X23</f>
        <v>0</v>
      </c>
      <c r="I23" s="67">
        <f>'Tabela V'!I23/'Tabela V'!$X23</f>
        <v>0</v>
      </c>
      <c r="J23" s="67">
        <f>'Tabela V'!J23/'Tabela V'!$X23</f>
        <v>0</v>
      </c>
      <c r="K23" s="67">
        <f>'Tabela V'!K23/'Tabela V'!$X23</f>
        <v>1.4E-2</v>
      </c>
      <c r="L23" s="67">
        <f>'Tabela V'!L23/'Tabela V'!$X23</f>
        <v>1.7000000000000001E-2</v>
      </c>
      <c r="M23" s="67">
        <f>'Tabela V'!M23/'Tabela V'!$X23</f>
        <v>0.18099999999999999</v>
      </c>
      <c r="N23" s="67">
        <f>'Tabela V'!N23/'Tabela V'!$X23</f>
        <v>0.125</v>
      </c>
      <c r="O23" s="67">
        <f>'Tabela V'!O23/'Tabela V'!$X23</f>
        <v>8.8999999999999996E-2</v>
      </c>
      <c r="P23" s="67">
        <f>'Tabela V'!P23/'Tabela V'!$X23</f>
        <v>0.13700000000000001</v>
      </c>
      <c r="Q23" s="67">
        <f>'Tabela V'!Q23/'Tabela V'!$X23</f>
        <v>4.2000000000000003E-2</v>
      </c>
      <c r="R23" s="67">
        <f>'Tabela V'!R23/'Tabela V'!$X23</f>
        <v>1.9E-2</v>
      </c>
      <c r="S23" s="67">
        <f>'Tabela V'!S23/'Tabela V'!$X23</f>
        <v>0.02</v>
      </c>
      <c r="T23" s="67">
        <f>'Tabela V'!T23/'Tabela V'!$X23</f>
        <v>0</v>
      </c>
      <c r="U23" s="67">
        <f>'Tabela V'!U23/'Tabela V'!$X23</f>
        <v>6.5000000000000002E-2</v>
      </c>
      <c r="V23" s="67">
        <f>'Tabela V'!V23/'Tabela V'!$X23</f>
        <v>7.1999999999999995E-2</v>
      </c>
      <c r="W23" s="67">
        <f>'Tabela V'!W23/'Tabela V'!$X23</f>
        <v>0.185</v>
      </c>
      <c r="X23" s="68">
        <f>'Tabela V'!X23/'Tabela V'!$X23</f>
        <v>1</v>
      </c>
      <c r="Y23" s="6"/>
      <c r="Z23" s="6"/>
      <c r="AA23" s="6"/>
    </row>
    <row r="24" spans="1:27" s="5" customFormat="1" ht="33.75" customHeight="1" x14ac:dyDescent="0.2">
      <c r="A24" s="39" t="s">
        <v>77</v>
      </c>
      <c r="B24" s="59">
        <v>4512</v>
      </c>
      <c r="C24" s="55" t="s">
        <v>39</v>
      </c>
      <c r="D24" s="67">
        <f>'Tabela V'!D24/'Tabela V'!$X24</f>
        <v>4.5999999999999999E-2</v>
      </c>
      <c r="E24" s="67">
        <f>'Tabela V'!E24/'Tabela V'!$X24</f>
        <v>0</v>
      </c>
      <c r="F24" s="67">
        <f>'Tabela V'!F24/'Tabela V'!$X24</f>
        <v>0</v>
      </c>
      <c r="G24" s="67">
        <f>'Tabela V'!G24/'Tabela V'!$X24</f>
        <v>0</v>
      </c>
      <c r="H24" s="67">
        <f>'Tabela V'!H24/'Tabela V'!$X24</f>
        <v>0</v>
      </c>
      <c r="I24" s="67">
        <f>'Tabela V'!I24/'Tabela V'!$X24</f>
        <v>0</v>
      </c>
      <c r="J24" s="67">
        <f>'Tabela V'!J24/'Tabela V'!$X24</f>
        <v>0</v>
      </c>
      <c r="K24" s="67">
        <f>'Tabela V'!K24/'Tabela V'!$X24</f>
        <v>0</v>
      </c>
      <c r="L24" s="67">
        <f>'Tabela V'!L24/'Tabela V'!$X24</f>
        <v>0</v>
      </c>
      <c r="M24" s="67">
        <f>'Tabela V'!M24/'Tabela V'!$X24</f>
        <v>0</v>
      </c>
      <c r="N24" s="67">
        <f>'Tabela V'!N24/'Tabela V'!$X24</f>
        <v>0</v>
      </c>
      <c r="O24" s="67">
        <f>'Tabela V'!O24/'Tabela V'!$X24</f>
        <v>0.72299999999999998</v>
      </c>
      <c r="P24" s="67">
        <f>'Tabela V'!P24/'Tabela V'!$X24</f>
        <v>0</v>
      </c>
      <c r="Q24" s="67">
        <f>'Tabela V'!Q24/'Tabela V'!$X24</f>
        <v>0.15</v>
      </c>
      <c r="R24" s="67">
        <f>'Tabela V'!R24/'Tabela V'!$X24</f>
        <v>0</v>
      </c>
      <c r="S24" s="67">
        <f>'Tabela V'!S24/'Tabela V'!$X24</f>
        <v>0</v>
      </c>
      <c r="T24" s="67">
        <f>'Tabela V'!T24/'Tabela V'!$X24</f>
        <v>0</v>
      </c>
      <c r="U24" s="67">
        <f>'Tabela V'!U24/'Tabela V'!$X24</f>
        <v>0</v>
      </c>
      <c r="V24" s="67">
        <f>'Tabela V'!V24/'Tabela V'!$X24</f>
        <v>0</v>
      </c>
      <c r="W24" s="67">
        <f>'Tabela V'!W24/'Tabela V'!$X24</f>
        <v>8.2000000000000003E-2</v>
      </c>
      <c r="X24" s="68">
        <f>'Tabela V'!X24/'Tabela V'!$X24</f>
        <v>1</v>
      </c>
      <c r="Y24" s="6"/>
      <c r="Z24" s="6"/>
      <c r="AA24" s="6"/>
    </row>
    <row r="25" spans="1:27" s="5" customFormat="1" ht="36" x14ac:dyDescent="0.2">
      <c r="A25" s="39" t="s">
        <v>78</v>
      </c>
      <c r="B25" s="59" t="s">
        <v>40</v>
      </c>
      <c r="C25" s="55" t="s">
        <v>41</v>
      </c>
      <c r="D25" s="67">
        <f>'Tabela V'!D25/'Tabela V'!$X25</f>
        <v>2.4E-2</v>
      </c>
      <c r="E25" s="67">
        <f>'Tabela V'!E25/'Tabela V'!$X25</f>
        <v>0</v>
      </c>
      <c r="F25" s="67">
        <f>'Tabela V'!F25/'Tabela V'!$X25</f>
        <v>0</v>
      </c>
      <c r="G25" s="67">
        <f>'Tabela V'!G25/'Tabela V'!$X25</f>
        <v>0</v>
      </c>
      <c r="H25" s="67">
        <f>'Tabela V'!H25/'Tabela V'!$X25</f>
        <v>0</v>
      </c>
      <c r="I25" s="67">
        <f>'Tabela V'!I25/'Tabela V'!$X25</f>
        <v>0</v>
      </c>
      <c r="J25" s="67">
        <f>'Tabela V'!J25/'Tabela V'!$X25</f>
        <v>0</v>
      </c>
      <c r="K25" s="67">
        <f>'Tabela V'!K25/'Tabela V'!$X25</f>
        <v>0</v>
      </c>
      <c r="L25" s="67">
        <f>'Tabela V'!L25/'Tabela V'!$X25</f>
        <v>0</v>
      </c>
      <c r="M25" s="67">
        <f>'Tabela V'!M25/'Tabela V'!$X25</f>
        <v>0.19800000000000001</v>
      </c>
      <c r="N25" s="67">
        <f>'Tabela V'!N25/'Tabela V'!$X25</f>
        <v>0</v>
      </c>
      <c r="O25" s="67">
        <f>'Tabela V'!O25/'Tabela V'!$X25</f>
        <v>0</v>
      </c>
      <c r="P25" s="67">
        <f>'Tabela V'!P25/'Tabela V'!$X25</f>
        <v>0</v>
      </c>
      <c r="Q25" s="67">
        <f>'Tabela V'!Q25/'Tabela V'!$X25</f>
        <v>6.0000000000000001E-3</v>
      </c>
      <c r="R25" s="67">
        <f>'Tabela V'!R25/'Tabela V'!$X25</f>
        <v>0</v>
      </c>
      <c r="S25" s="67">
        <f>'Tabela V'!S25/'Tabela V'!$X25</f>
        <v>0</v>
      </c>
      <c r="T25" s="67">
        <f>'Tabela V'!T25/'Tabela V'!$X25</f>
        <v>1.0999999999999999E-2</v>
      </c>
      <c r="U25" s="67">
        <f>'Tabela V'!U25/'Tabela V'!$X25</f>
        <v>0</v>
      </c>
      <c r="V25" s="67">
        <f>'Tabela V'!V25/'Tabela V'!$X25</f>
        <v>8.3000000000000004E-2</v>
      </c>
      <c r="W25" s="67">
        <f>'Tabela V'!W25/'Tabela V'!$X25</f>
        <v>0.67800000000000005</v>
      </c>
      <c r="X25" s="68">
        <f>'Tabela V'!X25/'Tabela V'!$X25</f>
        <v>1</v>
      </c>
      <c r="Y25" s="6"/>
      <c r="Z25" s="6"/>
      <c r="AA25" s="6"/>
    </row>
    <row r="26" spans="1:27" s="5" customFormat="1" ht="36" x14ac:dyDescent="0.2">
      <c r="A26" s="39" t="s">
        <v>79</v>
      </c>
      <c r="B26" s="59" t="s">
        <v>42</v>
      </c>
      <c r="C26" s="55" t="s">
        <v>43</v>
      </c>
      <c r="D26" s="67">
        <f>'Tabela V'!D26/'Tabela V'!$X26</f>
        <v>0.59099999999999997</v>
      </c>
      <c r="E26" s="67">
        <f>'Tabela V'!E26/'Tabela V'!$X26</f>
        <v>0</v>
      </c>
      <c r="F26" s="67">
        <f>'Tabela V'!F26/'Tabela V'!$X26</f>
        <v>0</v>
      </c>
      <c r="G26" s="67">
        <f>'Tabela V'!G26/'Tabela V'!$X26</f>
        <v>0</v>
      </c>
      <c r="H26" s="67">
        <f>'Tabela V'!H26/'Tabela V'!$X26</f>
        <v>0</v>
      </c>
      <c r="I26" s="67">
        <f>'Tabela V'!I26/'Tabela V'!$X26</f>
        <v>0</v>
      </c>
      <c r="J26" s="67">
        <f>'Tabela V'!J26/'Tabela V'!$X26</f>
        <v>0</v>
      </c>
      <c r="K26" s="67">
        <f>'Tabela V'!K26/'Tabela V'!$X26</f>
        <v>0</v>
      </c>
      <c r="L26" s="67">
        <f>'Tabela V'!L26/'Tabela V'!$X26</f>
        <v>0</v>
      </c>
      <c r="M26" s="67">
        <f>'Tabela V'!M26/'Tabela V'!$X26</f>
        <v>0</v>
      </c>
      <c r="N26" s="67">
        <f>'Tabela V'!N26/'Tabela V'!$X26</f>
        <v>0</v>
      </c>
      <c r="O26" s="67">
        <f>'Tabela V'!O26/'Tabela V'!$X26</f>
        <v>0</v>
      </c>
      <c r="P26" s="67">
        <f>'Tabela V'!P26/'Tabela V'!$X26</f>
        <v>0</v>
      </c>
      <c r="Q26" s="67">
        <f>'Tabela V'!Q26/'Tabela V'!$X26</f>
        <v>0.152</v>
      </c>
      <c r="R26" s="67">
        <f>'Tabela V'!R26/'Tabela V'!$X26</f>
        <v>0</v>
      </c>
      <c r="S26" s="67">
        <f>'Tabela V'!S26/'Tabela V'!$X26</f>
        <v>0</v>
      </c>
      <c r="T26" s="67">
        <f>'Tabela V'!T26/'Tabela V'!$X26</f>
        <v>0</v>
      </c>
      <c r="U26" s="67">
        <f>'Tabela V'!U26/'Tabela V'!$X26</f>
        <v>0</v>
      </c>
      <c r="V26" s="67">
        <f>'Tabela V'!V26/'Tabela V'!$X26</f>
        <v>0.25700000000000001</v>
      </c>
      <c r="W26" s="67">
        <f>'Tabela V'!W26/'Tabela V'!$X26</f>
        <v>0</v>
      </c>
      <c r="X26" s="68">
        <f>'Tabela V'!X26/'Tabela V'!$X26</f>
        <v>1</v>
      </c>
      <c r="Y26" s="6"/>
      <c r="Z26" s="6"/>
      <c r="AA26" s="6"/>
    </row>
    <row r="27" spans="1:27" s="36" customFormat="1" ht="15" customHeight="1" x14ac:dyDescent="0.2">
      <c r="A27" s="40" t="s">
        <v>80</v>
      </c>
      <c r="B27" s="51">
        <v>46</v>
      </c>
      <c r="C27" s="56" t="s">
        <v>101</v>
      </c>
      <c r="D27" s="69">
        <f>'Tabela V'!D27/'Tabela V'!$X27</f>
        <v>8.6999999999999994E-2</v>
      </c>
      <c r="E27" s="69">
        <f>'Tabela V'!E27/'Tabela V'!$X27</f>
        <v>1E-3</v>
      </c>
      <c r="F27" s="69">
        <f>'Tabela V'!F27/'Tabela V'!$X27</f>
        <v>0.04</v>
      </c>
      <c r="G27" s="69">
        <f>'Tabela V'!G27/'Tabela V'!$X27</f>
        <v>0.435</v>
      </c>
      <c r="H27" s="69">
        <f>'Tabela V'!H27/'Tabela V'!$X27</f>
        <v>0.122</v>
      </c>
      <c r="I27" s="69">
        <f>'Tabela V'!I27/'Tabela V'!$X27</f>
        <v>8.5999999999999993E-2</v>
      </c>
      <c r="J27" s="69">
        <f>'Tabela V'!J27/'Tabela V'!$X27</f>
        <v>7.0000000000000001E-3</v>
      </c>
      <c r="K27" s="69">
        <f>'Tabela V'!K27/'Tabela V'!$X27</f>
        <v>0.113</v>
      </c>
      <c r="L27" s="69">
        <f>'Tabela V'!L27/'Tabela V'!$X27</f>
        <v>1E-3</v>
      </c>
      <c r="M27" s="69">
        <f>'Tabela V'!M27/'Tabela V'!$X27</f>
        <v>0.02</v>
      </c>
      <c r="N27" s="69">
        <f>'Tabela V'!N27/'Tabela V'!$X27</f>
        <v>3.4000000000000002E-2</v>
      </c>
      <c r="O27" s="69">
        <f>'Tabela V'!O27/'Tabela V'!$X27</f>
        <v>1.4999999999999999E-2</v>
      </c>
      <c r="P27" s="69">
        <f>'Tabela V'!P27/'Tabela V'!$X27</f>
        <v>1E-3</v>
      </c>
      <c r="Q27" s="69">
        <f>'Tabela V'!Q27/'Tabela V'!$X27</f>
        <v>1E-3</v>
      </c>
      <c r="R27" s="69">
        <f>'Tabela V'!R27/'Tabela V'!$X27</f>
        <v>0</v>
      </c>
      <c r="S27" s="69">
        <f>'Tabela V'!S27/'Tabela V'!$X27</f>
        <v>0</v>
      </c>
      <c r="T27" s="69">
        <f>'Tabela V'!T27/'Tabela V'!$X27</f>
        <v>0</v>
      </c>
      <c r="U27" s="69">
        <f>'Tabela V'!U27/'Tabela V'!$X27</f>
        <v>6.0000000000000001E-3</v>
      </c>
      <c r="V27" s="69">
        <f>'Tabela V'!V27/'Tabela V'!$X27</f>
        <v>2.5000000000000001E-2</v>
      </c>
      <c r="W27" s="69">
        <f>'Tabela V'!W27/'Tabela V'!$X27</f>
        <v>2E-3</v>
      </c>
      <c r="X27" s="70">
        <f>'Tabela V'!X27/'Tabela V'!$X27</f>
        <v>1</v>
      </c>
      <c r="Y27" s="35"/>
      <c r="Z27" s="35"/>
      <c r="AA27" s="35"/>
    </row>
    <row r="28" spans="1:27" s="5" customFormat="1" ht="15" customHeight="1" x14ac:dyDescent="0.2">
      <c r="A28" s="39" t="s">
        <v>81</v>
      </c>
      <c r="B28" s="59">
        <v>4631</v>
      </c>
      <c r="C28" s="55" t="s">
        <v>44</v>
      </c>
      <c r="D28" s="67">
        <f>'Tabela V'!D28/'Tabela V'!$X28</f>
        <v>2.1999999999999999E-2</v>
      </c>
      <c r="E28" s="67">
        <f>'Tabela V'!E28/'Tabela V'!$X28</f>
        <v>1E-3</v>
      </c>
      <c r="F28" s="67">
        <f>'Tabela V'!F28/'Tabela V'!$X28</f>
        <v>0</v>
      </c>
      <c r="G28" s="67">
        <f>'Tabela V'!G28/'Tabela V'!$X28</f>
        <v>0.58799999999999997</v>
      </c>
      <c r="H28" s="67">
        <f>'Tabela V'!H28/'Tabela V'!$X28</f>
        <v>0.16400000000000001</v>
      </c>
      <c r="I28" s="67">
        <f>'Tabela V'!I28/'Tabela V'!$X28</f>
        <v>6.3E-2</v>
      </c>
      <c r="J28" s="67">
        <f>'Tabela V'!J28/'Tabela V'!$X28</f>
        <v>8.9999999999999993E-3</v>
      </c>
      <c r="K28" s="67">
        <f>'Tabela V'!K28/'Tabela V'!$X28</f>
        <v>0.13900000000000001</v>
      </c>
      <c r="L28" s="67">
        <f>'Tabela V'!L28/'Tabela V'!$X28</f>
        <v>0</v>
      </c>
      <c r="M28" s="67">
        <f>'Tabela V'!M28/'Tabela V'!$X28</f>
        <v>4.0000000000000001E-3</v>
      </c>
      <c r="N28" s="67">
        <f>'Tabela V'!N28/'Tabela V'!$X28</f>
        <v>0</v>
      </c>
      <c r="O28" s="67">
        <f>'Tabela V'!O28/'Tabela V'!$X28</f>
        <v>0</v>
      </c>
      <c r="P28" s="67">
        <f>'Tabela V'!P28/'Tabela V'!$X28</f>
        <v>0</v>
      </c>
      <c r="Q28" s="67">
        <f>'Tabela V'!Q28/'Tabela V'!$X28</f>
        <v>0</v>
      </c>
      <c r="R28" s="67">
        <f>'Tabela V'!R28/'Tabela V'!$X28</f>
        <v>0</v>
      </c>
      <c r="S28" s="67">
        <f>'Tabela V'!S28/'Tabela V'!$X28</f>
        <v>0</v>
      </c>
      <c r="T28" s="67">
        <f>'Tabela V'!T28/'Tabela V'!$X28</f>
        <v>0</v>
      </c>
      <c r="U28" s="67">
        <f>'Tabela V'!U28/'Tabela V'!$X28</f>
        <v>2E-3</v>
      </c>
      <c r="V28" s="67">
        <f>'Tabela V'!V28/'Tabela V'!$X28</f>
        <v>6.0000000000000001E-3</v>
      </c>
      <c r="W28" s="67">
        <f>'Tabela V'!W28/'Tabela V'!$X28</f>
        <v>1E-3</v>
      </c>
      <c r="X28" s="68">
        <f>'Tabela V'!X28/'Tabela V'!$X28</f>
        <v>1</v>
      </c>
      <c r="Y28" s="6"/>
      <c r="Z28" s="6"/>
      <c r="AA28" s="6"/>
    </row>
    <row r="29" spans="1:27" s="5" customFormat="1" ht="21.75" customHeight="1" x14ac:dyDescent="0.2">
      <c r="A29" s="39" t="s">
        <v>82</v>
      </c>
      <c r="B29" s="59">
        <v>4632</v>
      </c>
      <c r="C29" s="55" t="s">
        <v>45</v>
      </c>
      <c r="D29" s="67">
        <f>'Tabela V'!D29/'Tabela V'!$X29</f>
        <v>6.0000000000000001E-3</v>
      </c>
      <c r="E29" s="67">
        <f>'Tabela V'!E29/'Tabela V'!$X29</f>
        <v>0</v>
      </c>
      <c r="F29" s="67">
        <f>'Tabela V'!F29/'Tabela V'!$X29</f>
        <v>0</v>
      </c>
      <c r="G29" s="67">
        <f>'Tabela V'!G29/'Tabela V'!$X29</f>
        <v>0.53700000000000003</v>
      </c>
      <c r="H29" s="67">
        <f>'Tabela V'!H29/'Tabela V'!$X29</f>
        <v>0.27700000000000002</v>
      </c>
      <c r="I29" s="67">
        <f>'Tabela V'!I29/'Tabela V'!$X29</f>
        <v>0.14199999999999999</v>
      </c>
      <c r="J29" s="67">
        <f>'Tabela V'!J29/'Tabela V'!$X29</f>
        <v>0</v>
      </c>
      <c r="K29" s="67">
        <f>'Tabela V'!K29/'Tabela V'!$X29</f>
        <v>8.9999999999999993E-3</v>
      </c>
      <c r="L29" s="67">
        <f>'Tabela V'!L29/'Tabela V'!$X29</f>
        <v>0</v>
      </c>
      <c r="M29" s="67">
        <f>'Tabela V'!M29/'Tabela V'!$X29</f>
        <v>0</v>
      </c>
      <c r="N29" s="67">
        <f>'Tabela V'!N29/'Tabela V'!$X29</f>
        <v>0</v>
      </c>
      <c r="O29" s="67">
        <f>'Tabela V'!O29/'Tabela V'!$X29</f>
        <v>0</v>
      </c>
      <c r="P29" s="67">
        <f>'Tabela V'!P29/'Tabela V'!$X29</f>
        <v>1E-3</v>
      </c>
      <c r="Q29" s="67">
        <f>'Tabela V'!Q29/'Tabela V'!$X29</f>
        <v>0</v>
      </c>
      <c r="R29" s="67">
        <f>'Tabela V'!R29/'Tabela V'!$X29</f>
        <v>0</v>
      </c>
      <c r="S29" s="67">
        <f>'Tabela V'!S29/'Tabela V'!$X29</f>
        <v>0</v>
      </c>
      <c r="T29" s="67">
        <f>'Tabela V'!T29/'Tabela V'!$X29</f>
        <v>0</v>
      </c>
      <c r="U29" s="67">
        <f>'Tabela V'!U29/'Tabela V'!$X29</f>
        <v>0</v>
      </c>
      <c r="V29" s="67">
        <f>'Tabela V'!V29/'Tabela V'!$X29</f>
        <v>2.8000000000000001E-2</v>
      </c>
      <c r="W29" s="67">
        <f>'Tabela V'!W29/'Tabela V'!$X29</f>
        <v>0</v>
      </c>
      <c r="X29" s="68">
        <f>'Tabela V'!X29/'Tabela V'!$X29</f>
        <v>1</v>
      </c>
      <c r="Y29" s="6"/>
      <c r="Z29" s="6"/>
      <c r="AA29" s="6"/>
    </row>
    <row r="30" spans="1:27" s="5" customFormat="1" ht="24" x14ac:dyDescent="0.2">
      <c r="A30" s="39" t="s">
        <v>83</v>
      </c>
      <c r="B30" s="59">
        <v>464</v>
      </c>
      <c r="C30" s="55" t="s">
        <v>46</v>
      </c>
      <c r="D30" s="67">
        <f>'Tabela V'!D30/'Tabela V'!$X30</f>
        <v>1E-3</v>
      </c>
      <c r="E30" s="67">
        <f>'Tabela V'!E30/'Tabela V'!$X30</f>
        <v>0</v>
      </c>
      <c r="F30" s="67">
        <f>'Tabela V'!F30/'Tabela V'!$X30</f>
        <v>0</v>
      </c>
      <c r="G30" s="67">
        <f>'Tabela V'!G30/'Tabela V'!$X30</f>
        <v>0</v>
      </c>
      <c r="H30" s="67">
        <f>'Tabela V'!H30/'Tabela V'!$X30</f>
        <v>0</v>
      </c>
      <c r="I30" s="67">
        <f>'Tabela V'!I30/'Tabela V'!$X30</f>
        <v>0.74299999999999999</v>
      </c>
      <c r="J30" s="67">
        <f>'Tabela V'!J30/'Tabela V'!$X30</f>
        <v>0</v>
      </c>
      <c r="K30" s="67">
        <f>'Tabela V'!K30/'Tabela V'!$X30</f>
        <v>0.17699999999999999</v>
      </c>
      <c r="L30" s="67">
        <f>'Tabela V'!L30/'Tabela V'!$X30</f>
        <v>0</v>
      </c>
      <c r="M30" s="67">
        <f>'Tabela V'!M30/'Tabela V'!$X30</f>
        <v>0</v>
      </c>
      <c r="N30" s="67">
        <f>'Tabela V'!N30/'Tabela V'!$X30</f>
        <v>0</v>
      </c>
      <c r="O30" s="67">
        <f>'Tabela V'!O30/'Tabela V'!$X30</f>
        <v>0</v>
      </c>
      <c r="P30" s="67">
        <f>'Tabela V'!P30/'Tabela V'!$X30</f>
        <v>0</v>
      </c>
      <c r="Q30" s="67">
        <f>'Tabela V'!Q30/'Tabela V'!$X30</f>
        <v>0</v>
      </c>
      <c r="R30" s="67">
        <f>'Tabela V'!R30/'Tabela V'!$X30</f>
        <v>0</v>
      </c>
      <c r="S30" s="67">
        <f>'Tabela V'!S30/'Tabela V'!$X30</f>
        <v>0</v>
      </c>
      <c r="T30" s="67">
        <f>'Tabela V'!T30/'Tabela V'!$X30</f>
        <v>0</v>
      </c>
      <c r="U30" s="67">
        <f>'Tabela V'!U30/'Tabela V'!$X30</f>
        <v>0</v>
      </c>
      <c r="V30" s="67">
        <f>'Tabela V'!V30/'Tabela V'!$X30</f>
        <v>7.9000000000000001E-2</v>
      </c>
      <c r="W30" s="67">
        <f>'Tabela V'!W30/'Tabela V'!$X30</f>
        <v>0</v>
      </c>
      <c r="X30" s="68">
        <f>'Tabela V'!X30/'Tabela V'!$X30</f>
        <v>1</v>
      </c>
      <c r="Y30" s="6"/>
      <c r="Z30" s="6"/>
      <c r="AA30" s="6"/>
    </row>
    <row r="31" spans="1:27" s="5" customFormat="1" ht="15" customHeight="1" x14ac:dyDescent="0.2">
      <c r="A31" s="39" t="s">
        <v>84</v>
      </c>
      <c r="B31" s="59">
        <v>465</v>
      </c>
      <c r="C31" s="55" t="s">
        <v>47</v>
      </c>
      <c r="D31" s="67">
        <f>'Tabela V'!D31/'Tabela V'!$X31</f>
        <v>0.33400000000000002</v>
      </c>
      <c r="E31" s="67">
        <f>'Tabela V'!E31/'Tabela V'!$X31</f>
        <v>3.0000000000000001E-3</v>
      </c>
      <c r="F31" s="67">
        <f>'Tabela V'!F31/'Tabela V'!$X31</f>
        <v>0.188</v>
      </c>
      <c r="G31" s="67">
        <f>'Tabela V'!G31/'Tabela V'!$X31</f>
        <v>8.0000000000000002E-3</v>
      </c>
      <c r="H31" s="67">
        <f>'Tabela V'!H31/'Tabela V'!$X31</f>
        <v>0</v>
      </c>
      <c r="I31" s="67">
        <f>'Tabela V'!I31/'Tabela V'!$X31</f>
        <v>1.0999999999999999E-2</v>
      </c>
      <c r="J31" s="67">
        <f>'Tabela V'!J31/'Tabela V'!$X31</f>
        <v>4.0000000000000001E-3</v>
      </c>
      <c r="K31" s="67">
        <f>'Tabela V'!K31/'Tabela V'!$X31</f>
        <v>1.7000000000000001E-2</v>
      </c>
      <c r="L31" s="67">
        <f>'Tabela V'!L31/'Tabela V'!$X31</f>
        <v>7.0000000000000001E-3</v>
      </c>
      <c r="M31" s="67">
        <f>'Tabela V'!M31/'Tabela V'!$X31</f>
        <v>7.6999999999999999E-2</v>
      </c>
      <c r="N31" s="67">
        <f>'Tabela V'!N31/'Tabela V'!$X31</f>
        <v>0.16</v>
      </c>
      <c r="O31" s="67">
        <f>'Tabela V'!O31/'Tabela V'!$X31</f>
        <v>7.0999999999999994E-2</v>
      </c>
      <c r="P31" s="67">
        <f>'Tabela V'!P31/'Tabela V'!$X31</f>
        <v>6.0000000000000001E-3</v>
      </c>
      <c r="Q31" s="67">
        <f>'Tabela V'!Q31/'Tabela V'!$X31</f>
        <v>5.0000000000000001E-3</v>
      </c>
      <c r="R31" s="67">
        <f>'Tabela V'!R31/'Tabela V'!$X31</f>
        <v>0</v>
      </c>
      <c r="S31" s="67">
        <f>'Tabela V'!S31/'Tabela V'!$X31</f>
        <v>2E-3</v>
      </c>
      <c r="T31" s="67">
        <f>'Tabela V'!T31/'Tabela V'!$X31</f>
        <v>0</v>
      </c>
      <c r="U31" s="67">
        <f>'Tabela V'!U31/'Tabela V'!$X31</f>
        <v>0.02</v>
      </c>
      <c r="V31" s="67">
        <f>'Tabela V'!V31/'Tabela V'!$X31</f>
        <v>7.9000000000000001E-2</v>
      </c>
      <c r="W31" s="67">
        <f>'Tabela V'!W31/'Tabela V'!$X31</f>
        <v>6.0000000000000001E-3</v>
      </c>
      <c r="X31" s="68">
        <f>'Tabela V'!X31/'Tabela V'!$X31</f>
        <v>1</v>
      </c>
      <c r="Y31" s="6"/>
      <c r="Z31" s="6"/>
      <c r="AA31" s="6"/>
    </row>
    <row r="32" spans="1:27" s="36" customFormat="1" ht="15" customHeight="1" x14ac:dyDescent="0.2">
      <c r="A32" s="40" t="s">
        <v>85</v>
      </c>
      <c r="B32" s="51">
        <v>472</v>
      </c>
      <c r="C32" s="56" t="s">
        <v>102</v>
      </c>
      <c r="D32" s="69">
        <f>'Tabela V'!D32/'Tabela V'!$X32</f>
        <v>0.108</v>
      </c>
      <c r="E32" s="69">
        <f>'Tabela V'!E32/'Tabela V'!$X32</f>
        <v>0</v>
      </c>
      <c r="F32" s="69">
        <f>'Tabela V'!F32/'Tabela V'!$X32</f>
        <v>1.0999999999999999E-2</v>
      </c>
      <c r="G32" s="69">
        <f>'Tabela V'!G32/'Tabela V'!$X32</f>
        <v>4.5999999999999999E-2</v>
      </c>
      <c r="H32" s="69">
        <f>'Tabela V'!H32/'Tabela V'!$X32</f>
        <v>9.6000000000000002E-2</v>
      </c>
      <c r="I32" s="69">
        <f>'Tabela V'!I32/'Tabela V'!$X32</f>
        <v>0</v>
      </c>
      <c r="J32" s="69">
        <f>'Tabela V'!J32/'Tabela V'!$X32</f>
        <v>0.217</v>
      </c>
      <c r="K32" s="69">
        <f>'Tabela V'!K32/'Tabela V'!$X32</f>
        <v>0.45200000000000001</v>
      </c>
      <c r="L32" s="69">
        <f>'Tabela V'!L32/'Tabela V'!$X32</f>
        <v>0</v>
      </c>
      <c r="M32" s="69">
        <f>'Tabela V'!M32/'Tabela V'!$X32</f>
        <v>7.0000000000000001E-3</v>
      </c>
      <c r="N32" s="69">
        <f>'Tabela V'!N32/'Tabela V'!$X32</f>
        <v>0</v>
      </c>
      <c r="O32" s="69">
        <f>'Tabela V'!O32/'Tabela V'!$X32</f>
        <v>0</v>
      </c>
      <c r="P32" s="69">
        <f>'Tabela V'!P32/'Tabela V'!$X32</f>
        <v>0</v>
      </c>
      <c r="Q32" s="69">
        <f>'Tabela V'!Q32/'Tabela V'!$X32</f>
        <v>1E-3</v>
      </c>
      <c r="R32" s="69">
        <f>'Tabela V'!R32/'Tabela V'!$X32</f>
        <v>0</v>
      </c>
      <c r="S32" s="69">
        <f>'Tabela V'!S32/'Tabela V'!$X32</f>
        <v>0</v>
      </c>
      <c r="T32" s="69">
        <f>'Tabela V'!T32/'Tabela V'!$X32</f>
        <v>0</v>
      </c>
      <c r="U32" s="69">
        <f>'Tabela V'!U32/'Tabela V'!$X32</f>
        <v>0</v>
      </c>
      <c r="V32" s="69">
        <f>'Tabela V'!V32/'Tabela V'!$X32</f>
        <v>6.2E-2</v>
      </c>
      <c r="W32" s="69">
        <f>'Tabela V'!W32/'Tabela V'!$X32</f>
        <v>0</v>
      </c>
      <c r="X32" s="70">
        <f>'Tabela V'!X32/'Tabela V'!$X32</f>
        <v>1</v>
      </c>
      <c r="Y32" s="35"/>
      <c r="Z32" s="35"/>
      <c r="AA32" s="35"/>
    </row>
    <row r="33" spans="1:27" s="36" customFormat="1" ht="15" customHeight="1" x14ac:dyDescent="0.2">
      <c r="A33" s="40" t="s">
        <v>86</v>
      </c>
      <c r="B33" s="51">
        <v>48</v>
      </c>
      <c r="C33" s="56" t="s">
        <v>103</v>
      </c>
      <c r="D33" s="69">
        <f>'Tabela V'!D33/'Tabela V'!$X33</f>
        <v>0.28199999999999997</v>
      </c>
      <c r="E33" s="69">
        <f>'Tabela V'!E33/'Tabela V'!$X33</f>
        <v>2.3E-2</v>
      </c>
      <c r="F33" s="69">
        <f>'Tabela V'!F33/'Tabela V'!$X33</f>
        <v>2E-3</v>
      </c>
      <c r="G33" s="69">
        <f>'Tabela V'!G33/'Tabela V'!$X33</f>
        <v>1E-3</v>
      </c>
      <c r="H33" s="69">
        <f>'Tabela V'!H33/'Tabela V'!$X33</f>
        <v>0</v>
      </c>
      <c r="I33" s="69">
        <f>'Tabela V'!I33/'Tabela V'!$X33</f>
        <v>0</v>
      </c>
      <c r="J33" s="69">
        <f>'Tabela V'!J33/'Tabela V'!$X33</f>
        <v>1E-3</v>
      </c>
      <c r="K33" s="69">
        <f>'Tabela V'!K33/'Tabela V'!$X33</f>
        <v>6.0999999999999999E-2</v>
      </c>
      <c r="L33" s="69">
        <f>'Tabela V'!L33/'Tabela V'!$X33</f>
        <v>0.35199999999999998</v>
      </c>
      <c r="M33" s="69">
        <f>'Tabela V'!M33/'Tabela V'!$X33</f>
        <v>0.16700000000000001</v>
      </c>
      <c r="N33" s="69">
        <f>'Tabela V'!N33/'Tabela V'!$X33</f>
        <v>5.7000000000000002E-2</v>
      </c>
      <c r="O33" s="69">
        <f>'Tabela V'!O33/'Tabela V'!$X33</f>
        <v>2E-3</v>
      </c>
      <c r="P33" s="69">
        <f>'Tabela V'!P33/'Tabela V'!$X33</f>
        <v>6.0000000000000001E-3</v>
      </c>
      <c r="Q33" s="69">
        <f>'Tabela V'!Q33/'Tabela V'!$X33</f>
        <v>8.9999999999999993E-3</v>
      </c>
      <c r="R33" s="69">
        <f>'Tabela V'!R33/'Tabela V'!$X33</f>
        <v>0</v>
      </c>
      <c r="S33" s="69">
        <f>'Tabela V'!S33/'Tabela V'!$X33</f>
        <v>0</v>
      </c>
      <c r="T33" s="69">
        <f>'Tabela V'!T33/'Tabela V'!$X33</f>
        <v>0</v>
      </c>
      <c r="U33" s="69">
        <f>'Tabela V'!U33/'Tabela V'!$X33</f>
        <v>0.01</v>
      </c>
      <c r="V33" s="69">
        <f>'Tabela V'!V33/'Tabela V'!$X33</f>
        <v>8.9999999999999993E-3</v>
      </c>
      <c r="W33" s="69">
        <f>'Tabela V'!W33/'Tabela V'!$X33</f>
        <v>1.7000000000000001E-2</v>
      </c>
      <c r="X33" s="70">
        <f>'Tabela V'!X33/'Tabela V'!$X33</f>
        <v>1</v>
      </c>
      <c r="Y33" s="35"/>
      <c r="Z33" s="35"/>
      <c r="AA33" s="35"/>
    </row>
    <row r="34" spans="1:27" s="36" customFormat="1" ht="15" customHeight="1" x14ac:dyDescent="0.2">
      <c r="A34" s="40" t="s">
        <v>87</v>
      </c>
      <c r="B34" s="51">
        <v>49</v>
      </c>
      <c r="C34" s="56" t="s">
        <v>104</v>
      </c>
      <c r="D34" s="69">
        <f>'Tabela V'!D34/'Tabela V'!$X34</f>
        <v>0</v>
      </c>
      <c r="E34" s="69">
        <f>'Tabela V'!E34/'Tabela V'!$X34</f>
        <v>0</v>
      </c>
      <c r="F34" s="69">
        <f>'Tabela V'!F34/'Tabela V'!$X34</f>
        <v>0</v>
      </c>
      <c r="G34" s="69">
        <f>'Tabela V'!G34/'Tabela V'!$X34</f>
        <v>0</v>
      </c>
      <c r="H34" s="69">
        <f>'Tabela V'!H34/'Tabela V'!$X34</f>
        <v>0</v>
      </c>
      <c r="I34" s="69">
        <f>'Tabela V'!I34/'Tabela V'!$X34</f>
        <v>0</v>
      </c>
      <c r="J34" s="69">
        <f>'Tabela V'!J34/'Tabela V'!$X34</f>
        <v>0</v>
      </c>
      <c r="K34" s="69">
        <f>'Tabela V'!K34/'Tabela V'!$X34</f>
        <v>0</v>
      </c>
      <c r="L34" s="69">
        <f>'Tabela V'!L34/'Tabela V'!$X34</f>
        <v>0.307</v>
      </c>
      <c r="M34" s="69">
        <f>'Tabela V'!M34/'Tabela V'!$X34</f>
        <v>0.158</v>
      </c>
      <c r="N34" s="69">
        <f>'Tabela V'!N34/'Tabela V'!$X34</f>
        <v>0.53600000000000003</v>
      </c>
      <c r="O34" s="69">
        <f>'Tabela V'!O34/'Tabela V'!$X34</f>
        <v>0</v>
      </c>
      <c r="P34" s="69">
        <f>'Tabela V'!P34/'Tabela V'!$X34</f>
        <v>0</v>
      </c>
      <c r="Q34" s="69">
        <f>'Tabela V'!Q34/'Tabela V'!$X34</f>
        <v>0</v>
      </c>
      <c r="R34" s="69">
        <f>'Tabela V'!R34/'Tabela V'!$X34</f>
        <v>0</v>
      </c>
      <c r="S34" s="69">
        <f>'Tabela V'!S34/'Tabela V'!$X34</f>
        <v>0</v>
      </c>
      <c r="T34" s="69">
        <f>'Tabela V'!T34/'Tabela V'!$X34</f>
        <v>0</v>
      </c>
      <c r="U34" s="69">
        <f>'Tabela V'!U34/'Tabela V'!$X34</f>
        <v>0</v>
      </c>
      <c r="V34" s="69">
        <f>'Tabela V'!V34/'Tabela V'!$X34</f>
        <v>0</v>
      </c>
      <c r="W34" s="69">
        <f>'Tabela V'!W34/'Tabela V'!$X34</f>
        <v>0</v>
      </c>
      <c r="X34" s="70">
        <f>'Tabela V'!X34/'Tabela V'!$X34</f>
        <v>1</v>
      </c>
      <c r="Y34" s="35"/>
      <c r="Z34" s="35"/>
      <c r="AA34" s="35"/>
    </row>
    <row r="35" spans="1:27" s="5" customFormat="1" ht="15" customHeight="1" x14ac:dyDescent="0.2">
      <c r="A35" s="39" t="s">
        <v>88</v>
      </c>
      <c r="B35" s="59">
        <v>49911</v>
      </c>
      <c r="C35" s="55" t="s">
        <v>48</v>
      </c>
      <c r="D35" s="67" t="e">
        <f>'Tabela V'!D35/'Tabela V'!$X35</f>
        <v>#DIV/0!</v>
      </c>
      <c r="E35" s="67" t="e">
        <f>'Tabela V'!E35/'Tabela V'!$X35</f>
        <v>#DIV/0!</v>
      </c>
      <c r="F35" s="67" t="e">
        <f>'Tabela V'!F35/'Tabela V'!$X35</f>
        <v>#DIV/0!</v>
      </c>
      <c r="G35" s="67" t="e">
        <f>'Tabela V'!G35/'Tabela V'!$X35</f>
        <v>#DIV/0!</v>
      </c>
      <c r="H35" s="67" t="e">
        <f>'Tabela V'!H35/'Tabela V'!$X35</f>
        <v>#DIV/0!</v>
      </c>
      <c r="I35" s="67" t="e">
        <f>'Tabela V'!I35/'Tabela V'!$X35</f>
        <v>#DIV/0!</v>
      </c>
      <c r="J35" s="67" t="e">
        <f>'Tabela V'!J35/'Tabela V'!$X35</f>
        <v>#DIV/0!</v>
      </c>
      <c r="K35" s="67" t="e">
        <f>'Tabela V'!K35/'Tabela V'!$X35</f>
        <v>#DIV/0!</v>
      </c>
      <c r="L35" s="67" t="e">
        <f>'Tabela V'!L35/'Tabela V'!$X35</f>
        <v>#DIV/0!</v>
      </c>
      <c r="M35" s="67" t="e">
        <f>'Tabela V'!M35/'Tabela V'!$X35</f>
        <v>#DIV/0!</v>
      </c>
      <c r="N35" s="67" t="e">
        <f>'Tabela V'!N35/'Tabela V'!$X35</f>
        <v>#DIV/0!</v>
      </c>
      <c r="O35" s="67" t="e">
        <f>'Tabela V'!O35/'Tabela V'!$X35</f>
        <v>#DIV/0!</v>
      </c>
      <c r="P35" s="67" t="e">
        <f>'Tabela V'!P35/'Tabela V'!$X35</f>
        <v>#DIV/0!</v>
      </c>
      <c r="Q35" s="67" t="e">
        <f>'Tabela V'!Q35/'Tabela V'!$X35</f>
        <v>#DIV/0!</v>
      </c>
      <c r="R35" s="67" t="e">
        <f>'Tabela V'!R35/'Tabela V'!$X35</f>
        <v>#DIV/0!</v>
      </c>
      <c r="S35" s="67" t="e">
        <f>'Tabela V'!S35/'Tabela V'!$X35</f>
        <v>#DIV/0!</v>
      </c>
      <c r="T35" s="67" t="e">
        <f>'Tabela V'!T35/'Tabela V'!$X35</f>
        <v>#DIV/0!</v>
      </c>
      <c r="U35" s="67" t="e">
        <f>'Tabela V'!U35/'Tabela V'!$X35</f>
        <v>#DIV/0!</v>
      </c>
      <c r="V35" s="67" t="e">
        <f>'Tabela V'!V35/'Tabela V'!$X35</f>
        <v>#DIV/0!</v>
      </c>
      <c r="W35" s="67" t="e">
        <f>'Tabela V'!W35/'Tabela V'!$X35</f>
        <v>#DIV/0!</v>
      </c>
      <c r="X35" s="68" t="e">
        <f>'Tabela V'!X35/'Tabela V'!$X35</f>
        <v>#DIV/0!</v>
      </c>
      <c r="Y35" s="6"/>
      <c r="Z35" s="6"/>
      <c r="AA35" s="6"/>
    </row>
    <row r="36" spans="1:27" s="5" customFormat="1" ht="15" customHeight="1" x14ac:dyDescent="0.2">
      <c r="A36" s="39" t="s">
        <v>89</v>
      </c>
      <c r="B36" s="59">
        <v>49912</v>
      </c>
      <c r="C36" s="55" t="s">
        <v>49</v>
      </c>
      <c r="D36" s="67">
        <f>'Tabela V'!D36/'Tabela V'!$X36</f>
        <v>0</v>
      </c>
      <c r="E36" s="67">
        <f>'Tabela V'!E36/'Tabela V'!$X36</f>
        <v>0</v>
      </c>
      <c r="F36" s="67">
        <f>'Tabela V'!F36/'Tabela V'!$X36</f>
        <v>0</v>
      </c>
      <c r="G36" s="67">
        <f>'Tabela V'!G36/'Tabela V'!$X36</f>
        <v>0</v>
      </c>
      <c r="H36" s="67">
        <f>'Tabela V'!H36/'Tabela V'!$X36</f>
        <v>0</v>
      </c>
      <c r="I36" s="67">
        <f>'Tabela V'!I36/'Tabela V'!$X36</f>
        <v>0</v>
      </c>
      <c r="J36" s="67">
        <f>'Tabela V'!J36/'Tabela V'!$X36</f>
        <v>0</v>
      </c>
      <c r="K36" s="67">
        <f>'Tabela V'!K36/'Tabela V'!$X36</f>
        <v>0</v>
      </c>
      <c r="L36" s="67">
        <f>'Tabela V'!L36/'Tabela V'!$X36</f>
        <v>0.307</v>
      </c>
      <c r="M36" s="67">
        <f>'Tabela V'!M36/'Tabela V'!$X36</f>
        <v>0.158</v>
      </c>
      <c r="N36" s="67">
        <f>'Tabela V'!N36/'Tabela V'!$X36</f>
        <v>0.53600000000000003</v>
      </c>
      <c r="O36" s="67">
        <f>'Tabela V'!O36/'Tabela V'!$X36</f>
        <v>0</v>
      </c>
      <c r="P36" s="67">
        <f>'Tabela V'!P36/'Tabela V'!$X36</f>
        <v>0</v>
      </c>
      <c r="Q36" s="67">
        <f>'Tabela V'!Q36/'Tabela V'!$X36</f>
        <v>0</v>
      </c>
      <c r="R36" s="67">
        <f>'Tabela V'!R36/'Tabela V'!$X36</f>
        <v>0</v>
      </c>
      <c r="S36" s="67">
        <f>'Tabela V'!S36/'Tabela V'!$X36</f>
        <v>0</v>
      </c>
      <c r="T36" s="67">
        <f>'Tabela V'!T36/'Tabela V'!$X36</f>
        <v>0</v>
      </c>
      <c r="U36" s="67">
        <f>'Tabela V'!U36/'Tabela V'!$X36</f>
        <v>0</v>
      </c>
      <c r="V36" s="67">
        <f>'Tabela V'!V36/'Tabela V'!$X36</f>
        <v>0</v>
      </c>
      <c r="W36" s="67">
        <f>'Tabela V'!W36/'Tabela V'!$X36</f>
        <v>0</v>
      </c>
      <c r="X36" s="68">
        <f>'Tabela V'!X36/'Tabela V'!$X36</f>
        <v>1</v>
      </c>
      <c r="Y36" s="6"/>
      <c r="Z36" s="6"/>
      <c r="AA36" s="6"/>
    </row>
    <row r="37" spans="1:27" s="36" customFormat="1" ht="15" customHeight="1" x14ac:dyDescent="0.2">
      <c r="A37" s="40" t="s">
        <v>90</v>
      </c>
      <c r="B37" s="51">
        <v>5</v>
      </c>
      <c r="C37" s="56" t="s">
        <v>105</v>
      </c>
      <c r="D37" s="69">
        <f>'Tabela V'!D37/'Tabela V'!$X37</f>
        <v>0.13</v>
      </c>
      <c r="E37" s="69">
        <f>'Tabela V'!E37/'Tabela V'!$X37</f>
        <v>7.0000000000000001E-3</v>
      </c>
      <c r="F37" s="69">
        <f>'Tabela V'!F37/'Tabela V'!$X37</f>
        <v>0.01</v>
      </c>
      <c r="G37" s="69">
        <f>'Tabela V'!G37/'Tabela V'!$X37</f>
        <v>4.0000000000000001E-3</v>
      </c>
      <c r="H37" s="69">
        <f>'Tabela V'!H37/'Tabela V'!$X37</f>
        <v>1E-3</v>
      </c>
      <c r="I37" s="69">
        <f>'Tabela V'!I37/'Tabela V'!$X37</f>
        <v>1E-3</v>
      </c>
      <c r="J37" s="69">
        <f>'Tabela V'!J37/'Tabela V'!$X37</f>
        <v>0</v>
      </c>
      <c r="K37" s="69">
        <f>'Tabela V'!K37/'Tabela V'!$X37</f>
        <v>2E-3</v>
      </c>
      <c r="L37" s="69">
        <f>'Tabela V'!L37/'Tabela V'!$X37</f>
        <v>1.7999999999999999E-2</v>
      </c>
      <c r="M37" s="69">
        <f>'Tabela V'!M37/'Tabela V'!$X37</f>
        <v>2.7E-2</v>
      </c>
      <c r="N37" s="69">
        <f>'Tabela V'!N37/'Tabela V'!$X37</f>
        <v>0.42799999999999999</v>
      </c>
      <c r="O37" s="69">
        <f>'Tabela V'!O37/'Tabela V'!$X37</f>
        <v>5.6000000000000001E-2</v>
      </c>
      <c r="P37" s="69">
        <f>'Tabela V'!P37/'Tabela V'!$X37</f>
        <v>2.5000000000000001E-2</v>
      </c>
      <c r="Q37" s="69">
        <f>'Tabela V'!Q37/'Tabela V'!$X37</f>
        <v>6.6000000000000003E-2</v>
      </c>
      <c r="R37" s="69">
        <f>'Tabela V'!R37/'Tabela V'!$X37</f>
        <v>0</v>
      </c>
      <c r="S37" s="69">
        <f>'Tabela V'!S37/'Tabela V'!$X37</f>
        <v>5.2999999999999999E-2</v>
      </c>
      <c r="T37" s="69">
        <f>'Tabela V'!T37/'Tabela V'!$X37</f>
        <v>0</v>
      </c>
      <c r="U37" s="69">
        <f>'Tabela V'!U37/'Tabela V'!$X37</f>
        <v>2E-3</v>
      </c>
      <c r="V37" s="69">
        <f>'Tabela V'!V37/'Tabela V'!$X37</f>
        <v>0.10199999999999999</v>
      </c>
      <c r="W37" s="69">
        <f>'Tabela V'!W37/'Tabela V'!$X37</f>
        <v>6.9000000000000006E-2</v>
      </c>
      <c r="X37" s="70">
        <f>'Tabela V'!X37/'Tabela V'!$X37</f>
        <v>1</v>
      </c>
      <c r="Y37" s="35"/>
      <c r="Z37" s="35"/>
      <c r="AA37" s="35"/>
    </row>
    <row r="38" spans="1:27" s="36" customFormat="1" ht="15" customHeight="1" x14ac:dyDescent="0.2">
      <c r="A38" s="40" t="s">
        <v>91</v>
      </c>
      <c r="B38" s="51">
        <v>61</v>
      </c>
      <c r="C38" s="56" t="s">
        <v>106</v>
      </c>
      <c r="D38" s="69">
        <f>'Tabela V'!D38/'Tabela V'!$X38</f>
        <v>0.96199999999999997</v>
      </c>
      <c r="E38" s="69">
        <f>'Tabela V'!E38/'Tabela V'!$X38</f>
        <v>0</v>
      </c>
      <c r="F38" s="69">
        <f>'Tabela V'!F38/'Tabela V'!$X38</f>
        <v>0</v>
      </c>
      <c r="G38" s="69">
        <f>'Tabela V'!G38/'Tabela V'!$X38</f>
        <v>0</v>
      </c>
      <c r="H38" s="69">
        <f>'Tabela V'!H38/'Tabela V'!$X38</f>
        <v>0</v>
      </c>
      <c r="I38" s="69">
        <f>'Tabela V'!I38/'Tabela V'!$X38</f>
        <v>1.0999999999999999E-2</v>
      </c>
      <c r="J38" s="69">
        <f>'Tabela V'!J38/'Tabela V'!$X38</f>
        <v>0</v>
      </c>
      <c r="K38" s="69">
        <f>'Tabela V'!K38/'Tabela V'!$X38</f>
        <v>0</v>
      </c>
      <c r="L38" s="69">
        <f>'Tabela V'!L38/'Tabela V'!$X38</f>
        <v>0</v>
      </c>
      <c r="M38" s="69">
        <f>'Tabela V'!M38/'Tabela V'!$X38</f>
        <v>0</v>
      </c>
      <c r="N38" s="69">
        <f>'Tabela V'!N38/'Tabela V'!$X38</f>
        <v>0</v>
      </c>
      <c r="O38" s="69">
        <f>'Tabela V'!O38/'Tabela V'!$X38</f>
        <v>0</v>
      </c>
      <c r="P38" s="69">
        <f>'Tabela V'!P38/'Tabela V'!$X38</f>
        <v>0</v>
      </c>
      <c r="Q38" s="69">
        <f>'Tabela V'!Q38/'Tabela V'!$X38</f>
        <v>0</v>
      </c>
      <c r="R38" s="69">
        <f>'Tabela V'!R38/'Tabela V'!$X38</f>
        <v>0</v>
      </c>
      <c r="S38" s="69">
        <f>'Tabela V'!S38/'Tabela V'!$X38</f>
        <v>0</v>
      </c>
      <c r="T38" s="69">
        <f>'Tabela V'!T38/'Tabela V'!$X38</f>
        <v>0</v>
      </c>
      <c r="U38" s="69">
        <f>'Tabela V'!U38/'Tabela V'!$X38</f>
        <v>0</v>
      </c>
      <c r="V38" s="69">
        <f>'Tabela V'!V38/'Tabela V'!$X38</f>
        <v>2.7E-2</v>
      </c>
      <c r="W38" s="69">
        <f>'Tabela V'!W38/'Tabela V'!$X38</f>
        <v>0</v>
      </c>
      <c r="X38" s="70">
        <f>'Tabela V'!X38/'Tabela V'!$X38</f>
        <v>1</v>
      </c>
      <c r="Y38" s="35"/>
      <c r="Z38" s="35"/>
      <c r="AA38" s="35"/>
    </row>
    <row r="39" spans="1:27" s="5" customFormat="1" ht="15" customHeight="1" x14ac:dyDescent="0.2">
      <c r="A39" s="39" t="s">
        <v>92</v>
      </c>
      <c r="B39" s="59">
        <v>611</v>
      </c>
      <c r="C39" s="55" t="s">
        <v>50</v>
      </c>
      <c r="D39" s="67">
        <f>'Tabela V'!D39/'Tabela V'!$X39</f>
        <v>0.96</v>
      </c>
      <c r="E39" s="67">
        <f>'Tabela V'!E39/'Tabela V'!$X39</f>
        <v>0</v>
      </c>
      <c r="F39" s="67">
        <f>'Tabela V'!F39/'Tabela V'!$X39</f>
        <v>0</v>
      </c>
      <c r="G39" s="67">
        <f>'Tabela V'!G39/'Tabela V'!$X39</f>
        <v>0</v>
      </c>
      <c r="H39" s="67">
        <f>'Tabela V'!H39/'Tabela V'!$X39</f>
        <v>0</v>
      </c>
      <c r="I39" s="67">
        <f>'Tabela V'!I39/'Tabela V'!$X39</f>
        <v>1.2E-2</v>
      </c>
      <c r="J39" s="67">
        <f>'Tabela V'!J39/'Tabela V'!$X39</f>
        <v>0</v>
      </c>
      <c r="K39" s="67">
        <f>'Tabela V'!K39/'Tabela V'!$X39</f>
        <v>0</v>
      </c>
      <c r="L39" s="67">
        <f>'Tabela V'!L39/'Tabela V'!$X39</f>
        <v>0</v>
      </c>
      <c r="M39" s="67">
        <f>'Tabela V'!M39/'Tabela V'!$X39</f>
        <v>0</v>
      </c>
      <c r="N39" s="67">
        <f>'Tabela V'!N39/'Tabela V'!$X39</f>
        <v>0</v>
      </c>
      <c r="O39" s="67">
        <f>'Tabela V'!O39/'Tabela V'!$X39</f>
        <v>0</v>
      </c>
      <c r="P39" s="67">
        <f>'Tabela V'!P39/'Tabela V'!$X39</f>
        <v>0</v>
      </c>
      <c r="Q39" s="67">
        <f>'Tabela V'!Q39/'Tabela V'!$X39</f>
        <v>0</v>
      </c>
      <c r="R39" s="67">
        <f>'Tabela V'!R39/'Tabela V'!$X39</f>
        <v>0</v>
      </c>
      <c r="S39" s="67">
        <f>'Tabela V'!S39/'Tabela V'!$X39</f>
        <v>0</v>
      </c>
      <c r="T39" s="67">
        <f>'Tabela V'!T39/'Tabela V'!$X39</f>
        <v>0</v>
      </c>
      <c r="U39" s="67">
        <f>'Tabela V'!U39/'Tabela V'!$X39</f>
        <v>0</v>
      </c>
      <c r="V39" s="67">
        <f>'Tabela V'!V39/'Tabela V'!$X39</f>
        <v>2.8000000000000001E-2</v>
      </c>
      <c r="W39" s="67">
        <f>'Tabela V'!W39/'Tabela V'!$X39</f>
        <v>0</v>
      </c>
      <c r="X39" s="68">
        <f>'Tabela V'!X39/'Tabela V'!$X39</f>
        <v>1</v>
      </c>
      <c r="Y39" s="6"/>
      <c r="Z39" s="6"/>
      <c r="AA39" s="6"/>
    </row>
    <row r="40" spans="1:27" s="5" customFormat="1" ht="15" customHeight="1" x14ac:dyDescent="0.2">
      <c r="A40" s="39" t="s">
        <v>93</v>
      </c>
      <c r="B40" s="59">
        <v>612</v>
      </c>
      <c r="C40" s="55" t="s">
        <v>51</v>
      </c>
      <c r="D40" s="67">
        <f>'Tabela V'!D40/'Tabela V'!$X40</f>
        <v>1</v>
      </c>
      <c r="E40" s="67">
        <f>'Tabela V'!E40/'Tabela V'!$X40</f>
        <v>0</v>
      </c>
      <c r="F40" s="67">
        <f>'Tabela V'!F40/'Tabela V'!$X40</f>
        <v>0</v>
      </c>
      <c r="G40" s="67">
        <f>'Tabela V'!G40/'Tabela V'!$X40</f>
        <v>0</v>
      </c>
      <c r="H40" s="67">
        <f>'Tabela V'!H40/'Tabela V'!$X40</f>
        <v>0</v>
      </c>
      <c r="I40" s="67">
        <f>'Tabela V'!I40/'Tabela V'!$X40</f>
        <v>0</v>
      </c>
      <c r="J40" s="67">
        <f>'Tabela V'!J40/'Tabela V'!$X40</f>
        <v>0</v>
      </c>
      <c r="K40" s="67">
        <f>'Tabela V'!K40/'Tabela V'!$X40</f>
        <v>0</v>
      </c>
      <c r="L40" s="67">
        <f>'Tabela V'!L40/'Tabela V'!$X40</f>
        <v>0</v>
      </c>
      <c r="M40" s="67">
        <f>'Tabela V'!M40/'Tabela V'!$X40</f>
        <v>0</v>
      </c>
      <c r="N40" s="67">
        <f>'Tabela V'!N40/'Tabela V'!$X40</f>
        <v>0</v>
      </c>
      <c r="O40" s="67">
        <f>'Tabela V'!O40/'Tabela V'!$X40</f>
        <v>0</v>
      </c>
      <c r="P40" s="67">
        <f>'Tabela V'!P40/'Tabela V'!$X40</f>
        <v>0</v>
      </c>
      <c r="Q40" s="67">
        <f>'Tabela V'!Q40/'Tabela V'!$X40</f>
        <v>0</v>
      </c>
      <c r="R40" s="67">
        <f>'Tabela V'!R40/'Tabela V'!$X40</f>
        <v>0</v>
      </c>
      <c r="S40" s="67">
        <f>'Tabela V'!S40/'Tabela V'!$X40</f>
        <v>0</v>
      </c>
      <c r="T40" s="67">
        <f>'Tabela V'!T40/'Tabela V'!$X40</f>
        <v>0</v>
      </c>
      <c r="U40" s="67">
        <f>'Tabela V'!U40/'Tabela V'!$X40</f>
        <v>0</v>
      </c>
      <c r="V40" s="67">
        <f>'Tabela V'!V40/'Tabela V'!$X40</f>
        <v>0</v>
      </c>
      <c r="W40" s="67">
        <f>'Tabela V'!W40/'Tabela V'!$X40</f>
        <v>0</v>
      </c>
      <c r="X40" s="68">
        <f>'Tabela V'!X40/'Tabela V'!$X40</f>
        <v>1</v>
      </c>
      <c r="Y40" s="6"/>
      <c r="Z40" s="6"/>
      <c r="AA40" s="6"/>
    </row>
    <row r="41" spans="1:27" s="5" customFormat="1" ht="15" customHeight="1" x14ac:dyDescent="0.2">
      <c r="A41" s="39" t="s">
        <v>94</v>
      </c>
      <c r="B41" s="59">
        <v>614</v>
      </c>
      <c r="C41" s="55" t="s">
        <v>52</v>
      </c>
      <c r="D41" s="67" t="e">
        <f>'Tabela V'!D41/'Tabela V'!$X41</f>
        <v>#DIV/0!</v>
      </c>
      <c r="E41" s="67" t="e">
        <f>'Tabela V'!E41/'Tabela V'!$X41</f>
        <v>#DIV/0!</v>
      </c>
      <c r="F41" s="67" t="e">
        <f>'Tabela V'!F41/'Tabela V'!$X41</f>
        <v>#DIV/0!</v>
      </c>
      <c r="G41" s="67" t="e">
        <f>'Tabela V'!G41/'Tabela V'!$X41</f>
        <v>#DIV/0!</v>
      </c>
      <c r="H41" s="67" t="e">
        <f>'Tabela V'!H41/'Tabela V'!$X41</f>
        <v>#DIV/0!</v>
      </c>
      <c r="I41" s="67" t="e">
        <f>'Tabela V'!I41/'Tabela V'!$X41</f>
        <v>#DIV/0!</v>
      </c>
      <c r="J41" s="67" t="e">
        <f>'Tabela V'!J41/'Tabela V'!$X41</f>
        <v>#DIV/0!</v>
      </c>
      <c r="K41" s="67" t="e">
        <f>'Tabela V'!K41/'Tabela V'!$X41</f>
        <v>#DIV/0!</v>
      </c>
      <c r="L41" s="67" t="e">
        <f>'Tabela V'!L41/'Tabela V'!$X41</f>
        <v>#DIV/0!</v>
      </c>
      <c r="M41" s="67" t="e">
        <f>'Tabela V'!M41/'Tabela V'!$X41</f>
        <v>#DIV/0!</v>
      </c>
      <c r="N41" s="67" t="e">
        <f>'Tabela V'!N41/'Tabela V'!$X41</f>
        <v>#DIV/0!</v>
      </c>
      <c r="O41" s="67" t="e">
        <f>'Tabela V'!O41/'Tabela V'!$X41</f>
        <v>#DIV/0!</v>
      </c>
      <c r="P41" s="67" t="e">
        <f>'Tabela V'!P41/'Tabela V'!$X41</f>
        <v>#DIV/0!</v>
      </c>
      <c r="Q41" s="67" t="e">
        <f>'Tabela V'!Q41/'Tabela V'!$X41</f>
        <v>#DIV/0!</v>
      </c>
      <c r="R41" s="67" t="e">
        <f>'Tabela V'!R41/'Tabela V'!$X41</f>
        <v>#DIV/0!</v>
      </c>
      <c r="S41" s="67" t="e">
        <f>'Tabela V'!S41/'Tabela V'!$X41</f>
        <v>#DIV/0!</v>
      </c>
      <c r="T41" s="67" t="e">
        <f>'Tabela V'!T41/'Tabela V'!$X41</f>
        <v>#DIV/0!</v>
      </c>
      <c r="U41" s="67" t="e">
        <f>'Tabela V'!U41/'Tabela V'!$X41</f>
        <v>#DIV/0!</v>
      </c>
      <c r="V41" s="67" t="e">
        <f>'Tabela V'!V41/'Tabela V'!$X41</f>
        <v>#DIV/0!</v>
      </c>
      <c r="W41" s="67" t="e">
        <f>'Tabela V'!W41/'Tabela V'!$X41</f>
        <v>#DIV/0!</v>
      </c>
      <c r="X41" s="68" t="e">
        <f>'Tabela V'!X41/'Tabela V'!$X41</f>
        <v>#DIV/0!</v>
      </c>
      <c r="Y41" s="6"/>
      <c r="Z41" s="6"/>
      <c r="AA41" s="6"/>
    </row>
    <row r="42" spans="1:27" s="36" customFormat="1" ht="15" customHeight="1" thickBot="1" x14ac:dyDescent="0.25">
      <c r="A42" s="41" t="s">
        <v>95</v>
      </c>
      <c r="B42" s="52">
        <v>62</v>
      </c>
      <c r="C42" s="57" t="s">
        <v>107</v>
      </c>
      <c r="D42" s="72">
        <f>'Tabela V'!D42/'Tabela V'!$X42</f>
        <v>1.4999999999999999E-2</v>
      </c>
      <c r="E42" s="72">
        <f>'Tabela V'!E42/'Tabela V'!$X42</f>
        <v>0</v>
      </c>
      <c r="F42" s="72">
        <f>'Tabela V'!F42/'Tabela V'!$X42</f>
        <v>0</v>
      </c>
      <c r="G42" s="72">
        <f>'Tabela V'!G42/'Tabela V'!$X42</f>
        <v>0</v>
      </c>
      <c r="H42" s="72">
        <f>'Tabela V'!H42/'Tabela V'!$X42</f>
        <v>0</v>
      </c>
      <c r="I42" s="72">
        <f>'Tabela V'!I42/'Tabela V'!$X42</f>
        <v>0</v>
      </c>
      <c r="J42" s="72">
        <f>'Tabela V'!J42/'Tabela V'!$X42</f>
        <v>0</v>
      </c>
      <c r="K42" s="72">
        <f>'Tabela V'!K42/'Tabela V'!$X42</f>
        <v>0</v>
      </c>
      <c r="L42" s="72">
        <f>'Tabela V'!L42/'Tabela V'!$X42</f>
        <v>0</v>
      </c>
      <c r="M42" s="72">
        <f>'Tabela V'!M42/'Tabela V'!$X42</f>
        <v>0</v>
      </c>
      <c r="N42" s="72">
        <f>'Tabela V'!N42/'Tabela V'!$X42</f>
        <v>0.89600000000000002</v>
      </c>
      <c r="O42" s="72">
        <f>'Tabela V'!O42/'Tabela V'!$X42</f>
        <v>0</v>
      </c>
      <c r="P42" s="72">
        <f>'Tabela V'!P42/'Tabela V'!$X42</f>
        <v>0</v>
      </c>
      <c r="Q42" s="72">
        <f>'Tabela V'!Q42/'Tabela V'!$X42</f>
        <v>0</v>
      </c>
      <c r="R42" s="72">
        <f>'Tabela V'!R42/'Tabela V'!$X42</f>
        <v>0</v>
      </c>
      <c r="S42" s="72">
        <f>'Tabela V'!S42/'Tabela V'!$X42</f>
        <v>0</v>
      </c>
      <c r="T42" s="72">
        <f>'Tabela V'!T42/'Tabela V'!$X42</f>
        <v>0</v>
      </c>
      <c r="U42" s="72">
        <f>'Tabela V'!U42/'Tabela V'!$X42</f>
        <v>0</v>
      </c>
      <c r="V42" s="72">
        <f>'Tabela V'!V42/'Tabela V'!$X42</f>
        <v>0</v>
      </c>
      <c r="W42" s="72">
        <f>'Tabela V'!W42/'Tabela V'!$X42</f>
        <v>8.8999999999999996E-2</v>
      </c>
      <c r="X42" s="73">
        <f>'Tabela V'!X42/'Tabela V'!$X42</f>
        <v>1</v>
      </c>
      <c r="Y42" s="35"/>
      <c r="Z42" s="35"/>
      <c r="AA42" s="35"/>
    </row>
    <row r="43" spans="1:27" s="5" customFormat="1" ht="14.25" thickTop="1" thickBot="1" x14ac:dyDescent="0.25">
      <c r="A43" s="44"/>
      <c r="B43" s="45"/>
      <c r="C43" s="46"/>
      <c r="D43" s="74">
        <f>'Tabela V'!D43/'Tabela V'!$X43</f>
        <v>0.314</v>
      </c>
      <c r="E43" s="74">
        <f>'Tabela V'!E43/'Tabela V'!$X43</f>
        <v>4.0000000000000001E-3</v>
      </c>
      <c r="F43" s="74">
        <f>'Tabela V'!F43/'Tabela V'!$X43</f>
        <v>9.1999999999999998E-2</v>
      </c>
      <c r="G43" s="74">
        <f>'Tabela V'!G43/'Tabela V'!$X43</f>
        <v>7.4999999999999997E-2</v>
      </c>
      <c r="H43" s="74">
        <f>'Tabela V'!H43/'Tabela V'!$X43</f>
        <v>2.7E-2</v>
      </c>
      <c r="I43" s="74">
        <f>'Tabela V'!I43/'Tabela V'!$X43</f>
        <v>1.2999999999999999E-2</v>
      </c>
      <c r="J43" s="74">
        <f>'Tabela V'!J43/'Tabela V'!$X43</f>
        <v>1.2E-2</v>
      </c>
      <c r="K43" s="74">
        <f>'Tabela V'!K43/'Tabela V'!$X43</f>
        <v>4.4999999999999998E-2</v>
      </c>
      <c r="L43" s="74">
        <f>'Tabela V'!L43/'Tabela V'!$X43</f>
        <v>4.1000000000000002E-2</v>
      </c>
      <c r="M43" s="74">
        <f>'Tabela V'!M43/'Tabela V'!$X43</f>
        <v>6.8000000000000005E-2</v>
      </c>
      <c r="N43" s="74">
        <f>'Tabela V'!N43/'Tabela V'!$X43</f>
        <v>0.14000000000000001</v>
      </c>
      <c r="O43" s="74">
        <f>'Tabela V'!O43/'Tabela V'!$X43</f>
        <v>1.2999999999999999E-2</v>
      </c>
      <c r="P43" s="74">
        <f>'Tabela V'!P43/'Tabela V'!$X43</f>
        <v>2.7E-2</v>
      </c>
      <c r="Q43" s="74">
        <f>'Tabela V'!Q43/'Tabela V'!$X43</f>
        <v>3.9E-2</v>
      </c>
      <c r="R43" s="74">
        <f>'Tabela V'!R43/'Tabela V'!$X43</f>
        <v>1E-3</v>
      </c>
      <c r="S43" s="74">
        <f>'Tabela V'!S43/'Tabela V'!$X43</f>
        <v>2.1000000000000001E-2</v>
      </c>
      <c r="T43" s="74">
        <f>'Tabela V'!T43/'Tabela V'!$X43</f>
        <v>0</v>
      </c>
      <c r="U43" s="74">
        <f>'Tabela V'!U43/'Tabela V'!$X43</f>
        <v>8.9999999999999993E-3</v>
      </c>
      <c r="V43" s="74">
        <f>'Tabela V'!V43/'Tabela V'!$X43</f>
        <v>3.1E-2</v>
      </c>
      <c r="W43" s="74">
        <f>'Tabela V'!W43/'Tabela V'!$X43</f>
        <v>2.9000000000000001E-2</v>
      </c>
      <c r="X43" s="74">
        <f>'Tabela V'!X43/'Tabela V'!$X43</f>
        <v>1</v>
      </c>
      <c r="Y43" s="6"/>
      <c r="Z43" s="6"/>
      <c r="AA43" s="6"/>
    </row>
    <row r="44" spans="1:27" s="5" customFormat="1" ht="13.5" thickTop="1" x14ac:dyDescent="0.2">
      <c r="A44" s="28"/>
      <c r="B44" s="12"/>
      <c r="C44" s="13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5"/>
      <c r="Y44" s="6"/>
      <c r="Z44" s="6"/>
      <c r="AA44" s="6"/>
    </row>
    <row r="45" spans="1:27" s="3" customFormat="1" x14ac:dyDescent="0.2">
      <c r="A45" s="26"/>
      <c r="B45" s="4"/>
      <c r="C45" s="4"/>
      <c r="U45" s="16"/>
      <c r="V45" s="16"/>
      <c r="W45" s="1"/>
      <c r="X45" s="2"/>
    </row>
    <row r="46" spans="1:27" s="3" customFormat="1" x14ac:dyDescent="0.2">
      <c r="A46" s="26"/>
      <c r="B46" s="4"/>
      <c r="C46" s="4"/>
    </row>
    <row r="47" spans="1:27" s="3" customFormat="1" x14ac:dyDescent="0.2">
      <c r="A47" s="26"/>
      <c r="B47" s="4"/>
      <c r="C47" s="4"/>
    </row>
    <row r="48" spans="1:27" s="3" customFormat="1" x14ac:dyDescent="0.2">
      <c r="A48" s="26"/>
      <c r="B48" s="4"/>
      <c r="C48" s="4"/>
    </row>
    <row r="49" spans="1:3" s="3" customFormat="1" x14ac:dyDescent="0.2">
      <c r="A49" s="26"/>
      <c r="B49" s="4"/>
      <c r="C49" s="4"/>
    </row>
  </sheetData>
  <sheetProtection formatCells="0" formatColumns="0"/>
  <mergeCells count="6">
    <mergeCell ref="C1:X1"/>
    <mergeCell ref="A2:C2"/>
    <mergeCell ref="A3:A4"/>
    <mergeCell ref="B3:B4"/>
    <mergeCell ref="C3:C4"/>
    <mergeCell ref="X3:X4"/>
  </mergeCells>
  <printOptions horizontalCentered="1"/>
  <pageMargins left="0" right="0" top="0.59055118110236227" bottom="0" header="0.31496062992125984" footer="0.31496062992125984"/>
  <pageSetup paperSize="8" scale="80" orientation="landscape" errors="blank" r:id="rId1"/>
  <headerFooter scaleWithDoc="0">
    <oddFooter>&amp;LПокрајински секретаријат за финансије, Одсек за фискалне и макроекономске анализе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9"/>
  <sheetViews>
    <sheetView showZeros="0" tabSelected="1" zoomScale="120" zoomScaleNormal="120" workbookViewId="0">
      <selection activeCell="F13" sqref="F13"/>
    </sheetView>
  </sheetViews>
  <sheetFormatPr defaultRowHeight="12.75" x14ac:dyDescent="0.2"/>
  <cols>
    <col min="1" max="1" width="9.5703125" style="26" customWidth="1"/>
    <col min="2" max="2" width="7.28515625" style="4" customWidth="1"/>
    <col min="3" max="3" width="34.140625" style="4" customWidth="1"/>
    <col min="4" max="4" width="10.42578125" style="4" bestFit="1" customWidth="1"/>
    <col min="5" max="5" width="13.7109375" style="4" bestFit="1" customWidth="1"/>
    <col min="6" max="6" width="13.28515625" style="4" bestFit="1" customWidth="1"/>
    <col min="7" max="8" width="11.5703125" style="4" bestFit="1" customWidth="1"/>
    <col min="9" max="9" width="10" style="4" bestFit="1" customWidth="1"/>
    <col min="10" max="10" width="8.5703125" style="4" bestFit="1" customWidth="1"/>
    <col min="11" max="11" width="11.140625" style="4" bestFit="1" customWidth="1"/>
    <col min="12" max="12" width="8.5703125" style="4" bestFit="1" customWidth="1"/>
    <col min="13" max="13" width="16" style="4" bestFit="1" customWidth="1"/>
    <col min="14" max="14" width="12.140625" style="4" bestFit="1" customWidth="1"/>
    <col min="15" max="15" width="14.42578125" style="4" customWidth="1"/>
    <col min="16" max="16" width="11.5703125" style="4" bestFit="1" customWidth="1"/>
    <col min="17" max="17" width="14.42578125" style="4" bestFit="1" customWidth="1"/>
    <col min="18" max="18" width="8.28515625" style="4" bestFit="1" customWidth="1"/>
    <col min="19" max="19" width="8.5703125" style="4" bestFit="1" customWidth="1"/>
    <col min="20" max="20" width="10" style="4" bestFit="1" customWidth="1"/>
    <col min="21" max="21" width="8.5703125" style="4" bestFit="1" customWidth="1"/>
    <col min="22" max="22" width="11.5703125" style="4" bestFit="1" customWidth="1"/>
    <col min="23" max="23" width="8.5703125" style="4" bestFit="1" customWidth="1"/>
    <col min="24" max="24" width="11.5703125" style="4" bestFit="1" customWidth="1"/>
    <col min="25" max="27" width="9.140625" style="3"/>
    <col min="28" max="16384" width="9.140625" style="4"/>
  </cols>
  <sheetData>
    <row r="1" spans="1:27" ht="55.5" customHeight="1" x14ac:dyDescent="0.2">
      <c r="C1" s="77" t="s">
        <v>111</v>
      </c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</row>
    <row r="2" spans="1:27" s="5" customFormat="1" ht="17.25" customHeight="1" x14ac:dyDescent="0.25">
      <c r="A2" s="75" t="s">
        <v>113</v>
      </c>
      <c r="B2" s="75"/>
      <c r="C2" s="75"/>
      <c r="V2" s="61"/>
      <c r="W2" s="61"/>
      <c r="X2" s="61"/>
      <c r="Y2" s="6"/>
      <c r="Z2" s="6"/>
      <c r="AA2" s="6"/>
    </row>
    <row r="3" spans="1:27" s="9" customFormat="1" ht="65.25" customHeight="1" x14ac:dyDescent="0.2">
      <c r="A3" s="83" t="s">
        <v>0</v>
      </c>
      <c r="B3" s="81" t="s">
        <v>1</v>
      </c>
      <c r="C3" s="79" t="s">
        <v>2</v>
      </c>
      <c r="D3" s="7" t="s">
        <v>53</v>
      </c>
      <c r="E3" s="7" t="s">
        <v>54</v>
      </c>
      <c r="F3" s="7" t="s">
        <v>3</v>
      </c>
      <c r="G3" s="7" t="s">
        <v>4</v>
      </c>
      <c r="H3" s="7" t="s">
        <v>5</v>
      </c>
      <c r="I3" s="7" t="s">
        <v>6</v>
      </c>
      <c r="J3" s="7" t="s">
        <v>7</v>
      </c>
      <c r="K3" s="7" t="s">
        <v>8</v>
      </c>
      <c r="L3" s="7" t="s">
        <v>9</v>
      </c>
      <c r="M3" s="7" t="s">
        <v>55</v>
      </c>
      <c r="N3" s="7" t="s">
        <v>10</v>
      </c>
      <c r="O3" s="7" t="s">
        <v>11</v>
      </c>
      <c r="P3" s="7" t="s">
        <v>12</v>
      </c>
      <c r="Q3" s="7" t="s">
        <v>13</v>
      </c>
      <c r="R3" s="7" t="s">
        <v>14</v>
      </c>
      <c r="S3" s="7" t="s">
        <v>56</v>
      </c>
      <c r="T3" s="7" t="s">
        <v>15</v>
      </c>
      <c r="U3" s="7" t="s">
        <v>16</v>
      </c>
      <c r="V3" s="7" t="s">
        <v>17</v>
      </c>
      <c r="W3" s="7" t="s">
        <v>18</v>
      </c>
      <c r="X3" s="85" t="s">
        <v>19</v>
      </c>
      <c r="Y3" s="8"/>
      <c r="Z3" s="8"/>
      <c r="AA3" s="8"/>
    </row>
    <row r="4" spans="1:27" s="11" customFormat="1" thickBot="1" x14ac:dyDescent="0.25">
      <c r="A4" s="84"/>
      <c r="B4" s="82"/>
      <c r="C4" s="80"/>
      <c r="D4" s="17">
        <v>100</v>
      </c>
      <c r="E4" s="17">
        <v>300</v>
      </c>
      <c r="F4" s="17">
        <v>911</v>
      </c>
      <c r="G4" s="17" t="s">
        <v>20</v>
      </c>
      <c r="H4" s="17">
        <v>920</v>
      </c>
      <c r="I4" s="17">
        <v>700</v>
      </c>
      <c r="J4" s="18" t="s">
        <v>21</v>
      </c>
      <c r="K4" s="19" t="s">
        <v>22</v>
      </c>
      <c r="L4" s="17">
        <v>810</v>
      </c>
      <c r="M4" s="18" t="s">
        <v>23</v>
      </c>
      <c r="N4" s="19">
        <v>620</v>
      </c>
      <c r="O4" s="19">
        <v>630</v>
      </c>
      <c r="P4" s="20" t="s">
        <v>24</v>
      </c>
      <c r="Q4" s="20">
        <v>421</v>
      </c>
      <c r="R4" s="19">
        <v>436</v>
      </c>
      <c r="S4" s="19">
        <v>451</v>
      </c>
      <c r="T4" s="19">
        <v>455</v>
      </c>
      <c r="U4" s="19">
        <v>473</v>
      </c>
      <c r="V4" s="17" t="s">
        <v>25</v>
      </c>
      <c r="W4" s="21">
        <v>500</v>
      </c>
      <c r="X4" s="86"/>
      <c r="Y4" s="10"/>
      <c r="Z4" s="10"/>
      <c r="AA4" s="10"/>
    </row>
    <row r="5" spans="1:27" s="11" customFormat="1" ht="13.5" thickTop="1" thickBot="1" x14ac:dyDescent="0.25">
      <c r="A5" s="27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  <c r="I5" s="22">
        <v>9</v>
      </c>
      <c r="J5" s="22">
        <v>10</v>
      </c>
      <c r="K5" s="22">
        <v>11</v>
      </c>
      <c r="L5" s="22">
        <v>12</v>
      </c>
      <c r="M5" s="22">
        <v>13</v>
      </c>
      <c r="N5" s="22">
        <v>14</v>
      </c>
      <c r="O5" s="22">
        <v>15</v>
      </c>
      <c r="P5" s="22">
        <v>16</v>
      </c>
      <c r="Q5" s="22">
        <v>17</v>
      </c>
      <c r="R5" s="22">
        <v>18</v>
      </c>
      <c r="S5" s="22">
        <v>19</v>
      </c>
      <c r="T5" s="22">
        <v>20</v>
      </c>
      <c r="U5" s="22">
        <v>21</v>
      </c>
      <c r="V5" s="22">
        <v>22</v>
      </c>
      <c r="W5" s="22">
        <v>23</v>
      </c>
      <c r="X5" s="22">
        <v>24</v>
      </c>
      <c r="Y5" s="10"/>
      <c r="Z5" s="10"/>
      <c r="AA5" s="10"/>
    </row>
    <row r="6" spans="1:27" s="32" customFormat="1" ht="15" customHeight="1" thickTop="1" x14ac:dyDescent="0.2">
      <c r="A6" s="37" t="s">
        <v>59</v>
      </c>
      <c r="B6" s="48">
        <v>41</v>
      </c>
      <c r="C6" s="49" t="s">
        <v>96</v>
      </c>
      <c r="D6" s="64">
        <f>'Tabela V'!D6/'Tabela V'!D$43</f>
        <v>0.35399999999999998</v>
      </c>
      <c r="E6" s="64">
        <f>'Tabela V'!E6/'Tabela V'!E$43</f>
        <v>0.21299999999999999</v>
      </c>
      <c r="F6" s="64">
        <f>'Tabela V'!F6/'Tabela V'!F$43</f>
        <v>0.73099999999999998</v>
      </c>
      <c r="G6" s="64">
        <f>'Tabela V'!G6/'Tabela V'!G$43</f>
        <v>0.03</v>
      </c>
      <c r="H6" s="64">
        <f>'Tabela V'!H6/'Tabela V'!H$43</f>
        <v>0.02</v>
      </c>
      <c r="I6" s="64">
        <f>'Tabela V'!I6/'Tabela V'!I$43</f>
        <v>0</v>
      </c>
      <c r="J6" s="64">
        <f>'Tabela V'!J6/'Tabela V'!J$43</f>
        <v>0</v>
      </c>
      <c r="K6" s="64">
        <f>'Tabela V'!K6/'Tabela V'!K$43</f>
        <v>5.0000000000000001E-3</v>
      </c>
      <c r="L6" s="64">
        <f>'Tabela V'!L6/'Tabela V'!L$43</f>
        <v>0.161</v>
      </c>
      <c r="M6" s="64">
        <f>'Tabela V'!M6/'Tabela V'!M$43</f>
        <v>0.35399999999999998</v>
      </c>
      <c r="N6" s="64">
        <f>'Tabela V'!N6/'Tabela V'!N$43</f>
        <v>0.107</v>
      </c>
      <c r="O6" s="64">
        <f>'Tabela V'!O6/'Tabela V'!O$43</f>
        <v>0</v>
      </c>
      <c r="P6" s="64">
        <f>'Tabela V'!P6/'Tabela V'!P$43</f>
        <v>4.9000000000000002E-2</v>
      </c>
      <c r="Q6" s="64">
        <f>'Tabela V'!Q6/'Tabela V'!Q$43</f>
        <v>2.8000000000000001E-2</v>
      </c>
      <c r="R6" s="64">
        <f>'Tabela V'!R6/'Tabela V'!R$43</f>
        <v>0</v>
      </c>
      <c r="S6" s="64">
        <f>'Tabela V'!S6/'Tabela V'!S$43</f>
        <v>3.5000000000000003E-2</v>
      </c>
      <c r="T6" s="64">
        <f>'Tabela V'!T6/'Tabela V'!T$43</f>
        <v>0</v>
      </c>
      <c r="U6" s="64">
        <f>'Tabela V'!U6/'Tabela V'!U$43</f>
        <v>0.24399999999999999</v>
      </c>
      <c r="V6" s="64">
        <f>'Tabela V'!V6/'Tabela V'!V$43</f>
        <v>2.4E-2</v>
      </c>
      <c r="W6" s="64">
        <f>'Tabela V'!W6/'Tabela V'!W$43</f>
        <v>2.5999999999999999E-2</v>
      </c>
      <c r="X6" s="64">
        <f>'Tabela V'!X6/'Tabela V'!X$43</f>
        <v>0.23400000000000001</v>
      </c>
      <c r="Y6" s="31"/>
      <c r="Z6" s="31"/>
      <c r="AA6" s="31"/>
    </row>
    <row r="7" spans="1:27" s="5" customFormat="1" ht="22.5" customHeight="1" x14ac:dyDescent="0.2">
      <c r="A7" s="38" t="s">
        <v>60</v>
      </c>
      <c r="B7" s="58">
        <v>411</v>
      </c>
      <c r="C7" s="54" t="s">
        <v>26</v>
      </c>
      <c r="D7" s="65">
        <f>'Tabela V'!D7/'Tabela V'!D$43</f>
        <v>0.26800000000000002</v>
      </c>
      <c r="E7" s="65">
        <f>'Tabela V'!E7/'Tabela V'!E$43</f>
        <v>0.17299999999999999</v>
      </c>
      <c r="F7" s="65">
        <f>'Tabela V'!F7/'Tabela V'!F$43</f>
        <v>0.59599999999999997</v>
      </c>
      <c r="G7" s="65">
        <f>'Tabela V'!G7/'Tabela V'!G$43</f>
        <v>4.0000000000000001E-3</v>
      </c>
      <c r="H7" s="65">
        <f>'Tabela V'!H7/'Tabela V'!H$43</f>
        <v>2E-3</v>
      </c>
      <c r="I7" s="65">
        <f>'Tabela V'!I7/'Tabela V'!I$43</f>
        <v>0</v>
      </c>
      <c r="J7" s="65">
        <f>'Tabela V'!J7/'Tabela V'!J$43</f>
        <v>0</v>
      </c>
      <c r="K7" s="65">
        <f>'Tabela V'!K7/'Tabela V'!K$43</f>
        <v>3.0000000000000001E-3</v>
      </c>
      <c r="L7" s="65">
        <f>'Tabela V'!L7/'Tabela V'!L$43</f>
        <v>9.8000000000000004E-2</v>
      </c>
      <c r="M7" s="65">
        <f>'Tabela V'!M7/'Tabela V'!M$43</f>
        <v>0.28299999999999997</v>
      </c>
      <c r="N7" s="65">
        <f>'Tabela V'!N7/'Tabela V'!N$43</f>
        <v>8.6999999999999994E-2</v>
      </c>
      <c r="O7" s="65">
        <f>'Tabela V'!O7/'Tabela V'!O$43</f>
        <v>0</v>
      </c>
      <c r="P7" s="65">
        <f>'Tabela V'!P7/'Tabela V'!P$43</f>
        <v>0.04</v>
      </c>
      <c r="Q7" s="65">
        <f>'Tabela V'!Q7/'Tabela V'!Q$43</f>
        <v>1.4999999999999999E-2</v>
      </c>
      <c r="R7" s="65">
        <f>'Tabela V'!R7/'Tabela V'!R$43</f>
        <v>0</v>
      </c>
      <c r="S7" s="65">
        <f>'Tabela V'!S7/'Tabela V'!S$43</f>
        <v>2.5999999999999999E-2</v>
      </c>
      <c r="T7" s="65">
        <f>'Tabela V'!T7/'Tabela V'!T$43</f>
        <v>0</v>
      </c>
      <c r="U7" s="65">
        <f>'Tabela V'!U7/'Tabela V'!U$43</f>
        <v>0.20100000000000001</v>
      </c>
      <c r="V7" s="65">
        <f>'Tabela V'!V7/'Tabela V'!V$43</f>
        <v>2.1000000000000001E-2</v>
      </c>
      <c r="W7" s="65">
        <f>'Tabela V'!W7/'Tabela V'!W$43</f>
        <v>0.02</v>
      </c>
      <c r="X7" s="66">
        <f>'Tabela V'!X7/'Tabela V'!X$43</f>
        <v>0.18</v>
      </c>
      <c r="Y7" s="6"/>
      <c r="Z7" s="6"/>
      <c r="AA7" s="6"/>
    </row>
    <row r="8" spans="1:27" s="5" customFormat="1" ht="15" customHeight="1" x14ac:dyDescent="0.2">
      <c r="A8" s="39" t="s">
        <v>61</v>
      </c>
      <c r="B8" s="59">
        <v>412</v>
      </c>
      <c r="C8" s="55" t="s">
        <v>27</v>
      </c>
      <c r="D8" s="67">
        <f>'Tabela V'!D8/'Tabela V'!D$43</f>
        <v>4.8000000000000001E-2</v>
      </c>
      <c r="E8" s="67">
        <f>'Tabela V'!E8/'Tabela V'!E$43</f>
        <v>3.1E-2</v>
      </c>
      <c r="F8" s="67">
        <f>'Tabela V'!F8/'Tabela V'!F$43</f>
        <v>0.108</v>
      </c>
      <c r="G8" s="67">
        <f>'Tabela V'!G8/'Tabela V'!G$43</f>
        <v>3.0000000000000001E-3</v>
      </c>
      <c r="H8" s="67">
        <f>'Tabela V'!H8/'Tabela V'!H$43</f>
        <v>0</v>
      </c>
      <c r="I8" s="67">
        <f>'Tabela V'!I8/'Tabela V'!I$43</f>
        <v>0</v>
      </c>
      <c r="J8" s="67">
        <f>'Tabela V'!J8/'Tabela V'!J$43</f>
        <v>0</v>
      </c>
      <c r="K8" s="67">
        <f>'Tabela V'!K8/'Tabela V'!K$43</f>
        <v>1E-3</v>
      </c>
      <c r="L8" s="67">
        <f>'Tabela V'!L8/'Tabela V'!L$43</f>
        <v>0.02</v>
      </c>
      <c r="M8" s="67">
        <f>'Tabela V'!M8/'Tabela V'!M$43</f>
        <v>0.05</v>
      </c>
      <c r="N8" s="67">
        <f>'Tabela V'!N8/'Tabela V'!N$43</f>
        <v>1.6E-2</v>
      </c>
      <c r="O8" s="67">
        <f>'Tabela V'!O8/'Tabela V'!O$43</f>
        <v>0</v>
      </c>
      <c r="P8" s="67">
        <f>'Tabela V'!P8/'Tabela V'!P$43</f>
        <v>7.0000000000000001E-3</v>
      </c>
      <c r="Q8" s="67">
        <f>'Tabela V'!Q8/'Tabela V'!Q$43</f>
        <v>3.0000000000000001E-3</v>
      </c>
      <c r="R8" s="67">
        <f>'Tabela V'!R8/'Tabela V'!R$43</f>
        <v>0</v>
      </c>
      <c r="S8" s="67">
        <f>'Tabela V'!S8/'Tabela V'!S$43</f>
        <v>5.0000000000000001E-3</v>
      </c>
      <c r="T8" s="67">
        <f>'Tabela V'!T8/'Tabela V'!T$43</f>
        <v>0</v>
      </c>
      <c r="U8" s="67">
        <f>'Tabela V'!U8/'Tabela V'!U$43</f>
        <v>3.2000000000000001E-2</v>
      </c>
      <c r="V8" s="67">
        <f>'Tabela V'!V8/'Tabela V'!V$43</f>
        <v>3.0000000000000001E-3</v>
      </c>
      <c r="W8" s="67">
        <f>'Tabela V'!W8/'Tabela V'!W$43</f>
        <v>4.0000000000000001E-3</v>
      </c>
      <c r="X8" s="68">
        <f>'Tabela V'!X8/'Tabela V'!X$43</f>
        <v>3.3000000000000002E-2</v>
      </c>
      <c r="Y8" s="6"/>
      <c r="Z8" s="6"/>
      <c r="AA8" s="6"/>
    </row>
    <row r="9" spans="1:27" s="5" customFormat="1" ht="15" customHeight="1" x14ac:dyDescent="0.2">
      <c r="A9" s="39" t="s">
        <v>62</v>
      </c>
      <c r="B9" s="60" t="s">
        <v>28</v>
      </c>
      <c r="C9" s="55" t="s">
        <v>29</v>
      </c>
      <c r="D9" s="67">
        <f>'Tabela V'!D9/'Tabela V'!D$43</f>
        <v>3.7999999999999999E-2</v>
      </c>
      <c r="E9" s="67">
        <f>'Tabela V'!E9/'Tabela V'!E$43</f>
        <v>8.9999999999999993E-3</v>
      </c>
      <c r="F9" s="67">
        <f>'Tabela V'!F9/'Tabela V'!F$43</f>
        <v>2.7E-2</v>
      </c>
      <c r="G9" s="67">
        <f>'Tabela V'!G9/'Tabela V'!G$43</f>
        <v>2.3E-2</v>
      </c>
      <c r="H9" s="67">
        <f>'Tabela V'!H9/'Tabela V'!H$43</f>
        <v>1.7000000000000001E-2</v>
      </c>
      <c r="I9" s="67">
        <f>'Tabela V'!I9/'Tabela V'!I$43</f>
        <v>0</v>
      </c>
      <c r="J9" s="67">
        <f>'Tabela V'!J9/'Tabela V'!J$43</f>
        <v>0</v>
      </c>
      <c r="K9" s="67">
        <f>'Tabela V'!K9/'Tabela V'!K$43</f>
        <v>1E-3</v>
      </c>
      <c r="L9" s="67">
        <f>'Tabela V'!L9/'Tabela V'!L$43</f>
        <v>4.2000000000000003E-2</v>
      </c>
      <c r="M9" s="67">
        <f>'Tabela V'!M9/'Tabela V'!M$43</f>
        <v>2.1000000000000001E-2</v>
      </c>
      <c r="N9" s="67">
        <f>'Tabela V'!N9/'Tabela V'!N$43</f>
        <v>5.0000000000000001E-3</v>
      </c>
      <c r="O9" s="67">
        <f>'Tabela V'!O9/'Tabela V'!O$43</f>
        <v>0</v>
      </c>
      <c r="P9" s="67">
        <f>'Tabela V'!P9/'Tabela V'!P$43</f>
        <v>2E-3</v>
      </c>
      <c r="Q9" s="67">
        <f>'Tabela V'!Q9/'Tabela V'!Q$43</f>
        <v>0.01</v>
      </c>
      <c r="R9" s="67">
        <f>'Tabela V'!R9/'Tabela V'!R$43</f>
        <v>0</v>
      </c>
      <c r="S9" s="67">
        <f>'Tabela V'!S9/'Tabela V'!S$43</f>
        <v>5.0000000000000001E-3</v>
      </c>
      <c r="T9" s="67">
        <f>'Tabela V'!T9/'Tabela V'!T$43</f>
        <v>0</v>
      </c>
      <c r="U9" s="67">
        <f>'Tabela V'!U9/'Tabela V'!U$43</f>
        <v>1.0999999999999999E-2</v>
      </c>
      <c r="V9" s="67">
        <f>'Tabela V'!V9/'Tabela V'!V$43</f>
        <v>0</v>
      </c>
      <c r="W9" s="67">
        <f>'Tabela V'!W9/'Tabela V'!W$43</f>
        <v>3.0000000000000001E-3</v>
      </c>
      <c r="X9" s="68">
        <f>'Tabela V'!X9/'Tabela V'!X$43</f>
        <v>2.1000000000000001E-2</v>
      </c>
      <c r="Y9" s="6"/>
      <c r="Z9" s="6"/>
      <c r="AA9" s="6"/>
    </row>
    <row r="10" spans="1:27" s="36" customFormat="1" ht="15" customHeight="1" x14ac:dyDescent="0.2">
      <c r="A10" s="40" t="s">
        <v>63</v>
      </c>
      <c r="B10" s="50">
        <v>42</v>
      </c>
      <c r="C10" s="56" t="s">
        <v>97</v>
      </c>
      <c r="D10" s="69">
        <f>'Tabela V'!D10/'Tabela V'!D$43</f>
        <v>0.34200000000000003</v>
      </c>
      <c r="E10" s="69">
        <f>'Tabela V'!E10/'Tabela V'!E$43</f>
        <v>0.127</v>
      </c>
      <c r="F10" s="69">
        <f>'Tabela V'!F10/'Tabela V'!F$43</f>
        <v>0.187</v>
      </c>
      <c r="G10" s="69">
        <f>'Tabela V'!G10/'Tabela V'!G$43</f>
        <v>0.121</v>
      </c>
      <c r="H10" s="69">
        <f>'Tabela V'!H10/'Tabela V'!H$43</f>
        <v>0.156</v>
      </c>
      <c r="I10" s="69">
        <f>'Tabela V'!I10/'Tabela V'!I$43</f>
        <v>3.2000000000000001E-2</v>
      </c>
      <c r="J10" s="69">
        <f>'Tabela V'!J10/'Tabela V'!J$43</f>
        <v>3.0000000000000001E-3</v>
      </c>
      <c r="K10" s="69">
        <f>'Tabela V'!K10/'Tabela V'!K$43</f>
        <v>2.9000000000000001E-2</v>
      </c>
      <c r="L10" s="69">
        <f>'Tabela V'!L10/'Tabela V'!L$43</f>
        <v>0.17100000000000001</v>
      </c>
      <c r="M10" s="69">
        <f>'Tabela V'!M10/'Tabela V'!M$43</f>
        <v>0.28999999999999998</v>
      </c>
      <c r="N10" s="69">
        <f>'Tabela V'!N10/'Tabela V'!N$43</f>
        <v>0.41599999999999998</v>
      </c>
      <c r="O10" s="69">
        <f>'Tabela V'!O10/'Tabela V'!O$43</f>
        <v>2.1999999999999999E-2</v>
      </c>
      <c r="P10" s="69">
        <f>'Tabela V'!P10/'Tabela V'!P$43</f>
        <v>0.67400000000000004</v>
      </c>
      <c r="Q10" s="69">
        <f>'Tabela V'!Q10/'Tabela V'!Q$43</f>
        <v>0.69699999999999995</v>
      </c>
      <c r="R10" s="69">
        <f>'Tabela V'!R10/'Tabela V'!R$43</f>
        <v>0</v>
      </c>
      <c r="S10" s="69">
        <f>'Tabela V'!S10/'Tabela V'!S$43</f>
        <v>0.621</v>
      </c>
      <c r="T10" s="69">
        <f>'Tabela V'!T10/'Tabela V'!T$43</f>
        <v>0</v>
      </c>
      <c r="U10" s="69">
        <f>'Tabela V'!U10/'Tabela V'!U$43</f>
        <v>0.35699999999999998</v>
      </c>
      <c r="V10" s="69">
        <f>'Tabela V'!V10/'Tabela V'!V$43</f>
        <v>0.21099999999999999</v>
      </c>
      <c r="W10" s="69">
        <f>'Tabela V'!W10/'Tabela V'!W$43</f>
        <v>0.34399999999999997</v>
      </c>
      <c r="X10" s="70">
        <f>'Tabela V'!X10/'Tabela V'!X$43</f>
        <v>0.30399999999999999</v>
      </c>
      <c r="Y10" s="35"/>
      <c r="Z10" s="35"/>
      <c r="AA10" s="35"/>
    </row>
    <row r="11" spans="1:27" s="5" customFormat="1" ht="15" customHeight="1" x14ac:dyDescent="0.2">
      <c r="A11" s="39" t="s">
        <v>64</v>
      </c>
      <c r="B11" s="59">
        <v>421</v>
      </c>
      <c r="C11" s="55" t="s">
        <v>30</v>
      </c>
      <c r="D11" s="67">
        <f>'Tabela V'!D11/'Tabela V'!D$43</f>
        <v>9.2999999999999999E-2</v>
      </c>
      <c r="E11" s="67">
        <f>'Tabela V'!E11/'Tabela V'!E$43</f>
        <v>3.0000000000000001E-3</v>
      </c>
      <c r="F11" s="67">
        <f>'Tabela V'!F11/'Tabela V'!F$43</f>
        <v>0.08</v>
      </c>
      <c r="G11" s="67">
        <f>'Tabela V'!G11/'Tabela V'!G$43</f>
        <v>4.2999999999999997E-2</v>
      </c>
      <c r="H11" s="67">
        <f>'Tabela V'!H11/'Tabela V'!H$43</f>
        <v>1.2999999999999999E-2</v>
      </c>
      <c r="I11" s="67">
        <f>'Tabela V'!I11/'Tabela V'!I$43</f>
        <v>0</v>
      </c>
      <c r="J11" s="67">
        <f>'Tabela V'!J11/'Tabela V'!J$43</f>
        <v>0</v>
      </c>
      <c r="K11" s="67">
        <f>'Tabela V'!K11/'Tabela V'!K$43</f>
        <v>1E-3</v>
      </c>
      <c r="L11" s="67">
        <f>'Tabela V'!L11/'Tabela V'!L$43</f>
        <v>8.1000000000000003E-2</v>
      </c>
      <c r="M11" s="67">
        <f>'Tabela V'!M11/'Tabela V'!M$43</f>
        <v>8.6999999999999994E-2</v>
      </c>
      <c r="N11" s="67">
        <f>'Tabela V'!N11/'Tabela V'!N$43</f>
        <v>0.14299999999999999</v>
      </c>
      <c r="O11" s="67">
        <f>'Tabela V'!O11/'Tabela V'!O$43</f>
        <v>3.0000000000000001E-3</v>
      </c>
      <c r="P11" s="67">
        <f>'Tabela V'!P11/'Tabela V'!P$43</f>
        <v>0.48699999999999999</v>
      </c>
      <c r="Q11" s="67">
        <f>'Tabela V'!Q11/'Tabela V'!Q$43</f>
        <v>3.0000000000000001E-3</v>
      </c>
      <c r="R11" s="67">
        <f>'Tabela V'!R11/'Tabela V'!R$43</f>
        <v>0</v>
      </c>
      <c r="S11" s="67">
        <f>'Tabela V'!S11/'Tabela V'!S$43</f>
        <v>4.4999999999999998E-2</v>
      </c>
      <c r="T11" s="67">
        <f>'Tabela V'!T11/'Tabela V'!T$43</f>
        <v>0</v>
      </c>
      <c r="U11" s="67">
        <f>'Tabela V'!U11/'Tabela V'!U$43</f>
        <v>2.4E-2</v>
      </c>
      <c r="V11" s="67">
        <f>'Tabela V'!V11/'Tabela V'!V$43</f>
        <v>1.4E-2</v>
      </c>
      <c r="W11" s="67">
        <f>'Tabela V'!W11/'Tabela V'!W$43</f>
        <v>2.4E-2</v>
      </c>
      <c r="X11" s="68">
        <f>'Tabela V'!X11/'Tabela V'!X$43</f>
        <v>8.5000000000000006E-2</v>
      </c>
      <c r="Y11" s="6"/>
      <c r="Z11" s="6"/>
      <c r="AA11" s="6"/>
    </row>
    <row r="12" spans="1:27" s="5" customFormat="1" ht="15" customHeight="1" x14ac:dyDescent="0.2">
      <c r="A12" s="39" t="s">
        <v>65</v>
      </c>
      <c r="B12" s="59">
        <v>422</v>
      </c>
      <c r="C12" s="55" t="s">
        <v>31</v>
      </c>
      <c r="D12" s="67">
        <f>'Tabela V'!D12/'Tabela V'!D$43</f>
        <v>8.9999999999999993E-3</v>
      </c>
      <c r="E12" s="71">
        <f>'Tabela V'!E12/'Tabela V'!E$43</f>
        <v>8.0000000000000002E-3</v>
      </c>
      <c r="F12" s="71">
        <f>'Tabela V'!F12/'Tabela V'!F$43</f>
        <v>3.0000000000000001E-3</v>
      </c>
      <c r="G12" s="71">
        <f>'Tabela V'!G12/'Tabela V'!G$43</f>
        <v>3.5000000000000003E-2</v>
      </c>
      <c r="H12" s="71">
        <f>'Tabela V'!H12/'Tabela V'!H$43</f>
        <v>6.3E-2</v>
      </c>
      <c r="I12" s="71">
        <f>'Tabela V'!I12/'Tabela V'!I$43</f>
        <v>0</v>
      </c>
      <c r="J12" s="71">
        <f>'Tabela V'!J12/'Tabela V'!J$43</f>
        <v>0</v>
      </c>
      <c r="K12" s="71">
        <f>'Tabela V'!K12/'Tabela V'!K$43</f>
        <v>0</v>
      </c>
      <c r="L12" s="71">
        <f>'Tabela V'!L12/'Tabela V'!L$43</f>
        <v>1E-3</v>
      </c>
      <c r="M12" s="71">
        <f>'Tabela V'!M12/'Tabela V'!M$43</f>
        <v>5.0000000000000001E-3</v>
      </c>
      <c r="N12" s="71">
        <f>'Tabela V'!N12/'Tabela V'!N$43</f>
        <v>1E-3</v>
      </c>
      <c r="O12" s="71">
        <f>'Tabela V'!O12/'Tabela V'!O$43</f>
        <v>0</v>
      </c>
      <c r="P12" s="71">
        <f>'Tabela V'!P12/'Tabela V'!P$43</f>
        <v>0</v>
      </c>
      <c r="Q12" s="71">
        <f>'Tabela V'!Q12/'Tabela V'!Q$43</f>
        <v>0</v>
      </c>
      <c r="R12" s="71">
        <f>'Tabela V'!R12/'Tabela V'!R$43</f>
        <v>0</v>
      </c>
      <c r="S12" s="71">
        <f>'Tabela V'!S12/'Tabela V'!S$43</f>
        <v>0</v>
      </c>
      <c r="T12" s="71">
        <f>'Tabela V'!T12/'Tabela V'!T$43</f>
        <v>0</v>
      </c>
      <c r="U12" s="71">
        <f>'Tabela V'!U12/'Tabela V'!U$43</f>
        <v>2.1999999999999999E-2</v>
      </c>
      <c r="V12" s="71">
        <f>'Tabela V'!V12/'Tabela V'!V$43</f>
        <v>3.5999999999999997E-2</v>
      </c>
      <c r="W12" s="71">
        <f>'Tabela V'!W12/'Tabela V'!W$43</f>
        <v>2E-3</v>
      </c>
      <c r="X12" s="68">
        <f>'Tabela V'!X12/'Tabela V'!X$43</f>
        <v>8.9999999999999993E-3</v>
      </c>
      <c r="Y12" s="6"/>
      <c r="Z12" s="6"/>
      <c r="AA12" s="6"/>
    </row>
    <row r="13" spans="1:27" s="5" customFormat="1" ht="15" customHeight="1" x14ac:dyDescent="0.2">
      <c r="A13" s="39" t="s">
        <v>66</v>
      </c>
      <c r="B13" s="59">
        <v>423</v>
      </c>
      <c r="C13" s="55" t="s">
        <v>32</v>
      </c>
      <c r="D13" s="67">
        <f>'Tabela V'!D13/'Tabela V'!D$43</f>
        <v>0.14499999999999999</v>
      </c>
      <c r="E13" s="67">
        <f>'Tabela V'!E13/'Tabela V'!E$43</f>
        <v>7.0000000000000007E-2</v>
      </c>
      <c r="F13" s="67">
        <f>'Tabela V'!F13/'Tabela V'!F$43</f>
        <v>1.4999999999999999E-2</v>
      </c>
      <c r="G13" s="67">
        <f>'Tabela V'!G13/'Tabela V'!G$43</f>
        <v>0.02</v>
      </c>
      <c r="H13" s="67">
        <f>'Tabela V'!H13/'Tabela V'!H$43</f>
        <v>6.9000000000000006E-2</v>
      </c>
      <c r="I13" s="67">
        <f>'Tabela V'!I13/'Tabela V'!I$43</f>
        <v>0</v>
      </c>
      <c r="J13" s="67">
        <f>'Tabela V'!J13/'Tabela V'!J$43</f>
        <v>0</v>
      </c>
      <c r="K13" s="67">
        <f>'Tabela V'!K13/'Tabela V'!K$43</f>
        <v>1.7999999999999999E-2</v>
      </c>
      <c r="L13" s="67">
        <f>'Tabela V'!L13/'Tabela V'!L$43</f>
        <v>4.8000000000000001E-2</v>
      </c>
      <c r="M13" s="67">
        <f>'Tabela V'!M13/'Tabela V'!M$43</f>
        <v>0.115</v>
      </c>
      <c r="N13" s="67">
        <f>'Tabela V'!N13/'Tabela V'!N$43</f>
        <v>6.9000000000000006E-2</v>
      </c>
      <c r="O13" s="67">
        <f>'Tabela V'!O13/'Tabela V'!O$43</f>
        <v>0</v>
      </c>
      <c r="P13" s="67">
        <f>'Tabela V'!P13/'Tabela V'!P$43</f>
        <v>1.6E-2</v>
      </c>
      <c r="Q13" s="67">
        <f>'Tabela V'!Q13/'Tabela V'!Q$43</f>
        <v>0.108</v>
      </c>
      <c r="R13" s="67">
        <f>'Tabela V'!R13/'Tabela V'!R$43</f>
        <v>0</v>
      </c>
      <c r="S13" s="67">
        <f>'Tabela V'!S13/'Tabela V'!S$43</f>
        <v>7.0000000000000001E-3</v>
      </c>
      <c r="T13" s="67">
        <f>'Tabela V'!T13/'Tabela V'!T$43</f>
        <v>0</v>
      </c>
      <c r="U13" s="67">
        <f>'Tabela V'!U13/'Tabela V'!U$43</f>
        <v>0.19400000000000001</v>
      </c>
      <c r="V13" s="67">
        <f>'Tabela V'!V13/'Tabela V'!V$43</f>
        <v>4.7E-2</v>
      </c>
      <c r="W13" s="67">
        <f>'Tabela V'!W13/'Tabela V'!W$43</f>
        <v>3.3000000000000002E-2</v>
      </c>
      <c r="X13" s="68">
        <f>'Tabela V'!X13/'Tabela V'!X$43</f>
        <v>0.08</v>
      </c>
      <c r="Y13" s="6"/>
      <c r="Z13" s="6"/>
      <c r="AA13" s="6"/>
    </row>
    <row r="14" spans="1:27" s="5" customFormat="1" ht="15" customHeight="1" x14ac:dyDescent="0.2">
      <c r="A14" s="39" t="s">
        <v>67</v>
      </c>
      <c r="B14" s="59">
        <v>424</v>
      </c>
      <c r="C14" s="55" t="s">
        <v>33</v>
      </c>
      <c r="D14" s="67">
        <f>'Tabela V'!D14/'Tabela V'!D$43</f>
        <v>3.5000000000000003E-2</v>
      </c>
      <c r="E14" s="67">
        <f>'Tabela V'!E14/'Tabela V'!E$43</f>
        <v>1.0999999999999999E-2</v>
      </c>
      <c r="F14" s="67">
        <f>'Tabela V'!F14/'Tabela V'!F$43</f>
        <v>6.0000000000000001E-3</v>
      </c>
      <c r="G14" s="67">
        <f>'Tabela V'!G14/'Tabela V'!G$43</f>
        <v>3.0000000000000001E-3</v>
      </c>
      <c r="H14" s="67">
        <f>'Tabela V'!H14/'Tabela V'!H$43</f>
        <v>2E-3</v>
      </c>
      <c r="I14" s="67">
        <f>'Tabela V'!I14/'Tabela V'!I$43</f>
        <v>2.8000000000000001E-2</v>
      </c>
      <c r="J14" s="67">
        <f>'Tabela V'!J14/'Tabela V'!J$43</f>
        <v>2E-3</v>
      </c>
      <c r="K14" s="67">
        <f>'Tabela V'!K14/'Tabela V'!K$43</f>
        <v>0</v>
      </c>
      <c r="L14" s="67">
        <f>'Tabela V'!L14/'Tabela V'!L$43</f>
        <v>8.0000000000000002E-3</v>
      </c>
      <c r="M14" s="67">
        <f>'Tabela V'!M14/'Tabela V'!M$43</f>
        <v>4.7E-2</v>
      </c>
      <c r="N14" s="67">
        <f>'Tabela V'!N14/'Tabela V'!N$43</f>
        <v>0.13100000000000001</v>
      </c>
      <c r="O14" s="67">
        <f>'Tabela V'!O14/'Tabela V'!O$43</f>
        <v>1.7000000000000001E-2</v>
      </c>
      <c r="P14" s="67">
        <f>'Tabela V'!P14/'Tabela V'!P$43</f>
        <v>9.4E-2</v>
      </c>
      <c r="Q14" s="67">
        <f>'Tabela V'!Q14/'Tabela V'!Q$43</f>
        <v>0.40600000000000003</v>
      </c>
      <c r="R14" s="67">
        <f>'Tabela V'!R14/'Tabela V'!R$43</f>
        <v>0</v>
      </c>
      <c r="S14" s="67">
        <f>'Tabela V'!S14/'Tabela V'!S$43</f>
        <v>0.29699999999999999</v>
      </c>
      <c r="T14" s="67">
        <f>'Tabela V'!T14/'Tabela V'!T$43</f>
        <v>0</v>
      </c>
      <c r="U14" s="67">
        <f>'Tabela V'!U14/'Tabela V'!U$43</f>
        <v>7.3999999999999996E-2</v>
      </c>
      <c r="V14" s="67">
        <f>'Tabela V'!V14/'Tabela V'!V$43</f>
        <v>7.9000000000000001E-2</v>
      </c>
      <c r="W14" s="67">
        <f>'Tabela V'!W14/'Tabela V'!W$43</f>
        <v>0.26300000000000001</v>
      </c>
      <c r="X14" s="68">
        <f>'Tabela V'!X14/'Tabela V'!X$43</f>
        <v>7.0000000000000007E-2</v>
      </c>
      <c r="Y14" s="6"/>
      <c r="Z14" s="6"/>
      <c r="AA14" s="6"/>
    </row>
    <row r="15" spans="1:27" s="5" customFormat="1" ht="15" customHeight="1" x14ac:dyDescent="0.2">
      <c r="A15" s="39" t="s">
        <v>68</v>
      </c>
      <c r="B15" s="59">
        <v>425</v>
      </c>
      <c r="C15" s="55" t="s">
        <v>34</v>
      </c>
      <c r="D15" s="67">
        <f>'Tabela V'!D15/'Tabela V'!D$43</f>
        <v>2.4E-2</v>
      </c>
      <c r="E15" s="67">
        <f>'Tabela V'!E15/'Tabela V'!E$43</f>
        <v>0.01</v>
      </c>
      <c r="F15" s="67">
        <f>'Tabela V'!F15/'Tabela V'!F$43</f>
        <v>8.9999999999999993E-3</v>
      </c>
      <c r="G15" s="67">
        <f>'Tabela V'!G15/'Tabela V'!G$43</f>
        <v>8.9999999999999993E-3</v>
      </c>
      <c r="H15" s="67">
        <f>'Tabela V'!H15/'Tabela V'!H$43</f>
        <v>3.0000000000000001E-3</v>
      </c>
      <c r="I15" s="67">
        <f>'Tabela V'!I15/'Tabela V'!I$43</f>
        <v>3.0000000000000001E-3</v>
      </c>
      <c r="J15" s="67">
        <f>'Tabela V'!J15/'Tabela V'!J$43</f>
        <v>0</v>
      </c>
      <c r="K15" s="67">
        <f>'Tabela V'!K15/'Tabela V'!K$43</f>
        <v>7.0000000000000001E-3</v>
      </c>
      <c r="L15" s="67">
        <f>'Tabela V'!L15/'Tabela V'!L$43</f>
        <v>1.7000000000000001E-2</v>
      </c>
      <c r="M15" s="67">
        <f>'Tabela V'!M15/'Tabela V'!M$43</f>
        <v>1.7999999999999999E-2</v>
      </c>
      <c r="N15" s="67">
        <f>'Tabela V'!N15/'Tabela V'!N$43</f>
        <v>5.5E-2</v>
      </c>
      <c r="O15" s="67">
        <f>'Tabela V'!O15/'Tabela V'!O$43</f>
        <v>2E-3</v>
      </c>
      <c r="P15" s="67">
        <f>'Tabela V'!P15/'Tabela V'!P$43</f>
        <v>5.8000000000000003E-2</v>
      </c>
      <c r="Q15" s="67">
        <f>'Tabela V'!Q15/'Tabela V'!Q$43</f>
        <v>0.16700000000000001</v>
      </c>
      <c r="R15" s="67">
        <f>'Tabela V'!R15/'Tabela V'!R$43</f>
        <v>0</v>
      </c>
      <c r="S15" s="67">
        <f>'Tabela V'!S15/'Tabela V'!S$43</f>
        <v>0.25700000000000001</v>
      </c>
      <c r="T15" s="67">
        <f>'Tabela V'!T15/'Tabela V'!T$43</f>
        <v>0</v>
      </c>
      <c r="U15" s="67">
        <f>'Tabela V'!U15/'Tabela V'!U$43</f>
        <v>1.2999999999999999E-2</v>
      </c>
      <c r="V15" s="67">
        <f>'Tabela V'!V15/'Tabela V'!V$43</f>
        <v>2.4E-2</v>
      </c>
      <c r="W15" s="67">
        <f>'Tabela V'!W15/'Tabela V'!W$43</f>
        <v>8.0000000000000002E-3</v>
      </c>
      <c r="X15" s="68">
        <f>'Tabela V'!X15/'Tabela V'!X$43</f>
        <v>3.4000000000000002E-2</v>
      </c>
      <c r="Y15" s="6"/>
      <c r="Z15" s="6"/>
      <c r="AA15" s="6"/>
    </row>
    <row r="16" spans="1:27" s="5" customFormat="1" ht="15" customHeight="1" x14ac:dyDescent="0.2">
      <c r="A16" s="39" t="s">
        <v>69</v>
      </c>
      <c r="B16" s="59">
        <v>426</v>
      </c>
      <c r="C16" s="55" t="s">
        <v>35</v>
      </c>
      <c r="D16" s="67">
        <f>'Tabela V'!D16/'Tabela V'!D$43</f>
        <v>3.6999999999999998E-2</v>
      </c>
      <c r="E16" s="67">
        <f>'Tabela V'!E16/'Tabela V'!E$43</f>
        <v>2.5000000000000001E-2</v>
      </c>
      <c r="F16" s="67">
        <f>'Tabela V'!F16/'Tabela V'!F$43</f>
        <v>7.4999999999999997E-2</v>
      </c>
      <c r="G16" s="67">
        <f>'Tabela V'!G16/'Tabela V'!G$43</f>
        <v>1.0999999999999999E-2</v>
      </c>
      <c r="H16" s="67">
        <f>'Tabela V'!H16/'Tabela V'!H$43</f>
        <v>6.0000000000000001E-3</v>
      </c>
      <c r="I16" s="67">
        <f>'Tabela V'!I16/'Tabela V'!I$43</f>
        <v>2E-3</v>
      </c>
      <c r="J16" s="67">
        <f>'Tabela V'!J16/'Tabela V'!J$43</f>
        <v>0</v>
      </c>
      <c r="K16" s="67">
        <f>'Tabela V'!K16/'Tabela V'!K$43</f>
        <v>2E-3</v>
      </c>
      <c r="L16" s="67">
        <f>'Tabela V'!L16/'Tabela V'!L$43</f>
        <v>1.7000000000000001E-2</v>
      </c>
      <c r="M16" s="67">
        <f>'Tabela V'!M16/'Tabela V'!M$43</f>
        <v>1.7999999999999999E-2</v>
      </c>
      <c r="N16" s="67">
        <f>'Tabela V'!N16/'Tabela V'!N$43</f>
        <v>1.7999999999999999E-2</v>
      </c>
      <c r="O16" s="67">
        <f>'Tabela V'!O16/'Tabela V'!O$43</f>
        <v>0</v>
      </c>
      <c r="P16" s="67">
        <f>'Tabela V'!P16/'Tabela V'!P$43</f>
        <v>0.02</v>
      </c>
      <c r="Q16" s="67">
        <f>'Tabela V'!Q16/'Tabela V'!Q$43</f>
        <v>1.2999999999999999E-2</v>
      </c>
      <c r="R16" s="67">
        <f>'Tabela V'!R16/'Tabela V'!R$43</f>
        <v>0</v>
      </c>
      <c r="S16" s="67">
        <f>'Tabela V'!S16/'Tabela V'!S$43</f>
        <v>1.4E-2</v>
      </c>
      <c r="T16" s="67">
        <f>'Tabela V'!T16/'Tabela V'!T$43</f>
        <v>0</v>
      </c>
      <c r="U16" s="67">
        <f>'Tabela V'!U16/'Tabela V'!U$43</f>
        <v>2.9000000000000001E-2</v>
      </c>
      <c r="V16" s="67">
        <f>'Tabela V'!V16/'Tabela V'!V$43</f>
        <v>1.0999999999999999E-2</v>
      </c>
      <c r="W16" s="67">
        <f>'Tabela V'!W16/'Tabela V'!W$43</f>
        <v>1.4E-2</v>
      </c>
      <c r="X16" s="68">
        <f>'Tabela V'!X16/'Tabela V'!X$43</f>
        <v>2.5999999999999999E-2</v>
      </c>
      <c r="Y16" s="6"/>
      <c r="Z16" s="6"/>
      <c r="AA16" s="6"/>
    </row>
    <row r="17" spans="1:27" s="36" customFormat="1" ht="15" customHeight="1" x14ac:dyDescent="0.2">
      <c r="A17" s="40" t="s">
        <v>70</v>
      </c>
      <c r="B17" s="51">
        <v>43</v>
      </c>
      <c r="C17" s="56" t="s">
        <v>98</v>
      </c>
      <c r="D17" s="69">
        <f>'Tabela V'!D17/'Tabela V'!D$43</f>
        <v>0</v>
      </c>
      <c r="E17" s="69">
        <f>'Tabela V'!E17/'Tabela V'!E$43</f>
        <v>0</v>
      </c>
      <c r="F17" s="69">
        <f>'Tabela V'!F17/'Tabela V'!F$43</f>
        <v>0</v>
      </c>
      <c r="G17" s="69">
        <f>'Tabela V'!G17/'Tabela V'!G$43</f>
        <v>0</v>
      </c>
      <c r="H17" s="69">
        <f>'Tabela V'!H17/'Tabela V'!H$43</f>
        <v>0</v>
      </c>
      <c r="I17" s="69">
        <f>'Tabela V'!I17/'Tabela V'!I$43</f>
        <v>0</v>
      </c>
      <c r="J17" s="69">
        <f>'Tabela V'!J17/'Tabela V'!J$43</f>
        <v>0</v>
      </c>
      <c r="K17" s="69">
        <f>'Tabela V'!K17/'Tabela V'!K$43</f>
        <v>0</v>
      </c>
      <c r="L17" s="69">
        <f>'Tabela V'!L17/'Tabela V'!L$43</f>
        <v>0</v>
      </c>
      <c r="M17" s="69">
        <f>'Tabela V'!M17/'Tabela V'!M$43</f>
        <v>0</v>
      </c>
      <c r="N17" s="69">
        <f>'Tabela V'!N17/'Tabela V'!N$43</f>
        <v>0</v>
      </c>
      <c r="O17" s="69">
        <f>'Tabela V'!O17/'Tabela V'!O$43</f>
        <v>0</v>
      </c>
      <c r="P17" s="69">
        <f>'Tabela V'!P17/'Tabela V'!P$43</f>
        <v>0</v>
      </c>
      <c r="Q17" s="69">
        <f>'Tabela V'!Q17/'Tabela V'!Q$43</f>
        <v>8.0000000000000002E-3</v>
      </c>
      <c r="R17" s="69">
        <f>'Tabela V'!R17/'Tabela V'!R$43</f>
        <v>0</v>
      </c>
      <c r="S17" s="69">
        <f>'Tabela V'!S17/'Tabela V'!S$43</f>
        <v>0</v>
      </c>
      <c r="T17" s="69">
        <f>'Tabela V'!T17/'Tabela V'!T$43</f>
        <v>0</v>
      </c>
      <c r="U17" s="69">
        <f>'Tabela V'!U17/'Tabela V'!U$43</f>
        <v>0</v>
      </c>
      <c r="V17" s="69">
        <f>'Tabela V'!V17/'Tabela V'!V$43</f>
        <v>1E-3</v>
      </c>
      <c r="W17" s="69">
        <f>'Tabela V'!W17/'Tabela V'!W$43</f>
        <v>0</v>
      </c>
      <c r="X17" s="70">
        <f>'Tabela V'!X17/'Tabela V'!X$43</f>
        <v>0</v>
      </c>
      <c r="Y17" s="35"/>
      <c r="Z17" s="35"/>
      <c r="AA17" s="35"/>
    </row>
    <row r="18" spans="1:27" s="36" customFormat="1" ht="24" x14ac:dyDescent="0.2">
      <c r="A18" s="40" t="s">
        <v>71</v>
      </c>
      <c r="B18" s="51">
        <v>44</v>
      </c>
      <c r="C18" s="56" t="s">
        <v>99</v>
      </c>
      <c r="D18" s="69">
        <f>'Tabela V'!D18/'Tabela V'!D$43</f>
        <v>2.8000000000000001E-2</v>
      </c>
      <c r="E18" s="69">
        <f>'Tabela V'!E18/'Tabela V'!E$43</f>
        <v>0</v>
      </c>
      <c r="F18" s="69">
        <f>'Tabela V'!F18/'Tabela V'!F$43</f>
        <v>0</v>
      </c>
      <c r="G18" s="69">
        <f>'Tabela V'!G18/'Tabela V'!G$43</f>
        <v>0</v>
      </c>
      <c r="H18" s="69">
        <f>'Tabela V'!H18/'Tabela V'!H$43</f>
        <v>0</v>
      </c>
      <c r="I18" s="69">
        <f>'Tabela V'!I18/'Tabela V'!I$43</f>
        <v>0</v>
      </c>
      <c r="J18" s="69">
        <f>'Tabela V'!J18/'Tabela V'!J$43</f>
        <v>0</v>
      </c>
      <c r="K18" s="69">
        <f>'Tabela V'!K18/'Tabela V'!K$43</f>
        <v>0</v>
      </c>
      <c r="L18" s="69">
        <f>'Tabela V'!L18/'Tabela V'!L$43</f>
        <v>1E-3</v>
      </c>
      <c r="M18" s="69">
        <f>'Tabela V'!M18/'Tabela V'!M$43</f>
        <v>4.0000000000000001E-3</v>
      </c>
      <c r="N18" s="69">
        <f>'Tabela V'!N18/'Tabela V'!N$43</f>
        <v>5.0000000000000001E-3</v>
      </c>
      <c r="O18" s="69">
        <f>'Tabela V'!O18/'Tabela V'!O$43</f>
        <v>0</v>
      </c>
      <c r="P18" s="69">
        <f>'Tabela V'!P18/'Tabela V'!P$43</f>
        <v>0</v>
      </c>
      <c r="Q18" s="69">
        <f>'Tabela V'!Q18/'Tabela V'!Q$43</f>
        <v>0</v>
      </c>
      <c r="R18" s="69">
        <f>'Tabela V'!R18/'Tabela V'!R$43</f>
        <v>0</v>
      </c>
      <c r="S18" s="69">
        <f>'Tabela V'!S18/'Tabela V'!S$43</f>
        <v>0</v>
      </c>
      <c r="T18" s="69">
        <f>'Tabela V'!T18/'Tabela V'!T$43</f>
        <v>0</v>
      </c>
      <c r="U18" s="69">
        <f>'Tabela V'!U18/'Tabela V'!U$43</f>
        <v>0</v>
      </c>
      <c r="V18" s="69">
        <f>'Tabela V'!V18/'Tabela V'!V$43</f>
        <v>0.01</v>
      </c>
      <c r="W18" s="69">
        <f>'Tabela V'!W18/'Tabela V'!W$43</f>
        <v>0</v>
      </c>
      <c r="X18" s="70">
        <f>'Tabela V'!X18/'Tabela V'!X$43</f>
        <v>0.01</v>
      </c>
      <c r="Y18" s="35"/>
      <c r="Z18" s="35"/>
      <c r="AA18" s="35"/>
    </row>
    <row r="19" spans="1:27" s="5" customFormat="1" ht="15" customHeight="1" x14ac:dyDescent="0.2">
      <c r="A19" s="39" t="s">
        <v>72</v>
      </c>
      <c r="B19" s="59">
        <v>441</v>
      </c>
      <c r="C19" s="55" t="s">
        <v>36</v>
      </c>
      <c r="D19" s="67">
        <f>'Tabela V'!D19/'Tabela V'!D$43</f>
        <v>2.3E-2</v>
      </c>
      <c r="E19" s="67">
        <f>'Tabela V'!E19/'Tabela V'!E$43</f>
        <v>0</v>
      </c>
      <c r="F19" s="67">
        <f>'Tabela V'!F19/'Tabela V'!F$43</f>
        <v>0</v>
      </c>
      <c r="G19" s="67">
        <f>'Tabela V'!G19/'Tabela V'!G$43</f>
        <v>0</v>
      </c>
      <c r="H19" s="67">
        <f>'Tabela V'!H19/'Tabela V'!H$43</f>
        <v>0</v>
      </c>
      <c r="I19" s="67">
        <f>'Tabela V'!I19/'Tabela V'!I$43</f>
        <v>0</v>
      </c>
      <c r="J19" s="67">
        <f>'Tabela V'!J19/'Tabela V'!J$43</f>
        <v>0</v>
      </c>
      <c r="K19" s="67">
        <f>'Tabela V'!K19/'Tabela V'!K$43</f>
        <v>0</v>
      </c>
      <c r="L19" s="67">
        <f>'Tabela V'!L19/'Tabela V'!L$43</f>
        <v>1E-3</v>
      </c>
      <c r="M19" s="67">
        <f>'Tabela V'!M19/'Tabela V'!M$43</f>
        <v>3.0000000000000001E-3</v>
      </c>
      <c r="N19" s="67">
        <f>'Tabela V'!N19/'Tabela V'!N$43</f>
        <v>0</v>
      </c>
      <c r="O19" s="67">
        <f>'Tabela V'!O19/'Tabela V'!O$43</f>
        <v>0</v>
      </c>
      <c r="P19" s="67">
        <f>'Tabela V'!P19/'Tabela V'!P$43</f>
        <v>0</v>
      </c>
      <c r="Q19" s="67">
        <f>'Tabela V'!Q19/'Tabela V'!Q$43</f>
        <v>0</v>
      </c>
      <c r="R19" s="67">
        <f>'Tabela V'!R19/'Tabela V'!R$43</f>
        <v>0</v>
      </c>
      <c r="S19" s="67">
        <f>'Tabela V'!S19/'Tabela V'!S$43</f>
        <v>0</v>
      </c>
      <c r="T19" s="67">
        <f>'Tabela V'!T19/'Tabela V'!T$43</f>
        <v>0</v>
      </c>
      <c r="U19" s="67">
        <f>'Tabela V'!U19/'Tabela V'!U$43</f>
        <v>0</v>
      </c>
      <c r="V19" s="67">
        <f>'Tabela V'!V19/'Tabela V'!V$43</f>
        <v>0.01</v>
      </c>
      <c r="W19" s="67">
        <f>'Tabela V'!W19/'Tabela V'!W$43</f>
        <v>0</v>
      </c>
      <c r="X19" s="68">
        <f>'Tabela V'!X19/'Tabela V'!X$43</f>
        <v>8.0000000000000002E-3</v>
      </c>
      <c r="Y19" s="6"/>
      <c r="Z19" s="6"/>
      <c r="AA19" s="6"/>
    </row>
    <row r="20" spans="1:27" s="5" customFormat="1" ht="15" customHeight="1" x14ac:dyDescent="0.2">
      <c r="A20" s="39" t="s">
        <v>73</v>
      </c>
      <c r="B20" s="59">
        <v>442</v>
      </c>
      <c r="C20" s="55" t="s">
        <v>37</v>
      </c>
      <c r="D20" s="67">
        <f>'Tabela V'!D20/'Tabela V'!D$43</f>
        <v>0</v>
      </c>
      <c r="E20" s="67">
        <f>'Tabela V'!E20/'Tabela V'!E$43</f>
        <v>0</v>
      </c>
      <c r="F20" s="67">
        <f>'Tabela V'!F20/'Tabela V'!F$43</f>
        <v>0</v>
      </c>
      <c r="G20" s="67">
        <f>'Tabela V'!G20/'Tabela V'!G$43</f>
        <v>0</v>
      </c>
      <c r="H20" s="67">
        <f>'Tabela V'!H20/'Tabela V'!H$43</f>
        <v>0</v>
      </c>
      <c r="I20" s="67">
        <f>'Tabela V'!I20/'Tabela V'!I$43</f>
        <v>0</v>
      </c>
      <c r="J20" s="67">
        <f>'Tabela V'!J20/'Tabela V'!J$43</f>
        <v>0</v>
      </c>
      <c r="K20" s="67">
        <f>'Tabela V'!K20/'Tabela V'!K$43</f>
        <v>0</v>
      </c>
      <c r="L20" s="67">
        <f>'Tabela V'!L20/'Tabela V'!L$43</f>
        <v>0</v>
      </c>
      <c r="M20" s="67">
        <f>'Tabela V'!M20/'Tabela V'!M$43</f>
        <v>0</v>
      </c>
      <c r="N20" s="67">
        <f>'Tabela V'!N20/'Tabela V'!N$43</f>
        <v>0</v>
      </c>
      <c r="O20" s="67">
        <f>'Tabela V'!O20/'Tabela V'!O$43</f>
        <v>0</v>
      </c>
      <c r="P20" s="67">
        <f>'Tabela V'!P20/'Tabela V'!P$43</f>
        <v>0</v>
      </c>
      <c r="Q20" s="67">
        <f>'Tabela V'!Q20/'Tabela V'!Q$43</f>
        <v>0</v>
      </c>
      <c r="R20" s="67">
        <f>'Tabela V'!R20/'Tabela V'!R$43</f>
        <v>0</v>
      </c>
      <c r="S20" s="67">
        <f>'Tabela V'!S20/'Tabela V'!S$43</f>
        <v>0</v>
      </c>
      <c r="T20" s="67">
        <f>'Tabela V'!T20/'Tabela V'!T$43</f>
        <v>0</v>
      </c>
      <c r="U20" s="67">
        <f>'Tabela V'!U20/'Tabela V'!U$43</f>
        <v>0</v>
      </c>
      <c r="V20" s="67">
        <f>'Tabela V'!V20/'Tabela V'!V$43</f>
        <v>0</v>
      </c>
      <c r="W20" s="67">
        <f>'Tabela V'!W20/'Tabela V'!W$43</f>
        <v>0</v>
      </c>
      <c r="X20" s="68">
        <f>'Tabela V'!X20/'Tabela V'!X$43</f>
        <v>0</v>
      </c>
      <c r="Y20" s="6"/>
      <c r="Z20" s="6"/>
      <c r="AA20" s="6"/>
    </row>
    <row r="21" spans="1:27" s="5" customFormat="1" ht="15" customHeight="1" x14ac:dyDescent="0.2">
      <c r="A21" s="39" t="s">
        <v>74</v>
      </c>
      <c r="B21" s="59">
        <v>444</v>
      </c>
      <c r="C21" s="55" t="s">
        <v>108</v>
      </c>
      <c r="D21" s="67">
        <f>'Tabela V'!D21/'Tabela V'!D$43</f>
        <v>4.0000000000000001E-3</v>
      </c>
      <c r="E21" s="67">
        <f>'Tabela V'!E21/'Tabela V'!E$43</f>
        <v>0</v>
      </c>
      <c r="F21" s="67">
        <f>'Tabela V'!F21/'Tabela V'!F$43</f>
        <v>0</v>
      </c>
      <c r="G21" s="67">
        <f>'Tabela V'!G21/'Tabela V'!G$43</f>
        <v>0</v>
      </c>
      <c r="H21" s="67">
        <f>'Tabela V'!H21/'Tabela V'!H$43</f>
        <v>0</v>
      </c>
      <c r="I21" s="67">
        <f>'Tabela V'!I21/'Tabela V'!I$43</f>
        <v>0</v>
      </c>
      <c r="J21" s="67">
        <f>'Tabela V'!J21/'Tabela V'!J$43</f>
        <v>0</v>
      </c>
      <c r="K21" s="67">
        <f>'Tabela V'!K21/'Tabela V'!K$43</f>
        <v>0</v>
      </c>
      <c r="L21" s="67">
        <f>'Tabela V'!L21/'Tabela V'!L$43</f>
        <v>0</v>
      </c>
      <c r="M21" s="67">
        <f>'Tabela V'!M21/'Tabela V'!M$43</f>
        <v>0</v>
      </c>
      <c r="N21" s="67">
        <f>'Tabela V'!N21/'Tabela V'!N$43</f>
        <v>5.0000000000000001E-3</v>
      </c>
      <c r="O21" s="67">
        <f>'Tabela V'!O21/'Tabela V'!O$43</f>
        <v>0</v>
      </c>
      <c r="P21" s="67">
        <f>'Tabela V'!P21/'Tabela V'!P$43</f>
        <v>0</v>
      </c>
      <c r="Q21" s="67">
        <f>'Tabela V'!Q21/'Tabela V'!Q$43</f>
        <v>0</v>
      </c>
      <c r="R21" s="67">
        <f>'Tabela V'!R21/'Tabela V'!R$43</f>
        <v>0</v>
      </c>
      <c r="S21" s="67">
        <f>'Tabela V'!S21/'Tabela V'!S$43</f>
        <v>0</v>
      </c>
      <c r="T21" s="67">
        <f>'Tabela V'!T21/'Tabela V'!T$43</f>
        <v>0</v>
      </c>
      <c r="U21" s="67">
        <f>'Tabela V'!U21/'Tabela V'!U$43</f>
        <v>0</v>
      </c>
      <c r="V21" s="67">
        <f>'Tabela V'!V21/'Tabela V'!V$43</f>
        <v>0</v>
      </c>
      <c r="W21" s="67">
        <f>'Tabela V'!W21/'Tabela V'!W$43</f>
        <v>0</v>
      </c>
      <c r="X21" s="68">
        <f>'Tabela V'!X21/'Tabela V'!X$43</f>
        <v>2E-3</v>
      </c>
      <c r="Y21" s="6"/>
      <c r="Z21" s="6"/>
      <c r="AA21" s="6"/>
    </row>
    <row r="22" spans="1:27" s="36" customFormat="1" ht="15" customHeight="1" x14ac:dyDescent="0.2">
      <c r="A22" s="40" t="s">
        <v>75</v>
      </c>
      <c r="B22" s="51">
        <v>45</v>
      </c>
      <c r="C22" s="56" t="s">
        <v>100</v>
      </c>
      <c r="D22" s="69">
        <f>'Tabela V'!D22/'Tabela V'!D$43</f>
        <v>4.0000000000000001E-3</v>
      </c>
      <c r="E22" s="69">
        <f>'Tabela V'!E22/'Tabela V'!E$43</f>
        <v>0</v>
      </c>
      <c r="F22" s="69">
        <f>'Tabela V'!F22/'Tabela V'!F$43</f>
        <v>0</v>
      </c>
      <c r="G22" s="69">
        <f>'Tabela V'!G22/'Tabela V'!G$43</f>
        <v>0</v>
      </c>
      <c r="H22" s="69">
        <f>'Tabela V'!H22/'Tabela V'!H$43</f>
        <v>0</v>
      </c>
      <c r="I22" s="69">
        <f>'Tabela V'!I22/'Tabela V'!I$43</f>
        <v>0</v>
      </c>
      <c r="J22" s="69">
        <f>'Tabela V'!J22/'Tabela V'!J$43</f>
        <v>0</v>
      </c>
      <c r="K22" s="69">
        <f>'Tabela V'!K22/'Tabela V'!K$43</f>
        <v>8.0000000000000002E-3</v>
      </c>
      <c r="L22" s="69">
        <f>'Tabela V'!L22/'Tabela V'!L$43</f>
        <v>1.0999999999999999E-2</v>
      </c>
      <c r="M22" s="69">
        <f>'Tabela V'!M22/'Tabela V'!M$43</f>
        <v>8.3000000000000004E-2</v>
      </c>
      <c r="N22" s="69">
        <f>'Tabela V'!N22/'Tabela V'!N$43</f>
        <v>2.3E-2</v>
      </c>
      <c r="O22" s="69">
        <f>'Tabela V'!O22/'Tabela V'!O$43</f>
        <v>0.251</v>
      </c>
      <c r="P22" s="69">
        <f>'Tabela V'!P22/'Tabela V'!P$43</f>
        <v>0.13500000000000001</v>
      </c>
      <c r="Q22" s="69">
        <f>'Tabela V'!Q22/'Tabela V'!Q$43</f>
        <v>3.4000000000000002E-2</v>
      </c>
      <c r="R22" s="69">
        <f>'Tabela V'!R22/'Tabela V'!R$43</f>
        <v>1</v>
      </c>
      <c r="S22" s="69">
        <f>'Tabela V'!S22/'Tabela V'!S$43</f>
        <v>2.5000000000000001E-2</v>
      </c>
      <c r="T22" s="69">
        <f>'Tabela V'!T22/'Tabela V'!T$43</f>
        <v>1</v>
      </c>
      <c r="U22" s="69">
        <f>'Tabela V'!U22/'Tabela V'!U$43</f>
        <v>0.19400000000000001</v>
      </c>
      <c r="V22" s="69">
        <f>'Tabela V'!V22/'Tabela V'!V$43</f>
        <v>7.3999999999999996E-2</v>
      </c>
      <c r="W22" s="69">
        <f>'Tabela V'!W22/'Tabela V'!W$43</f>
        <v>0.27400000000000002</v>
      </c>
      <c r="X22" s="70">
        <f>'Tabela V'!X22/'Tabela V'!X$43</f>
        <v>3.2000000000000001E-2</v>
      </c>
      <c r="Y22" s="35"/>
      <c r="Z22" s="35"/>
      <c r="AA22" s="35"/>
    </row>
    <row r="23" spans="1:27" s="5" customFormat="1" ht="24" x14ac:dyDescent="0.2">
      <c r="A23" s="39" t="s">
        <v>76</v>
      </c>
      <c r="B23" s="59">
        <v>4511</v>
      </c>
      <c r="C23" s="55" t="s">
        <v>38</v>
      </c>
      <c r="D23" s="67">
        <f>'Tabela V'!D23/'Tabela V'!D$43</f>
        <v>3.0000000000000001E-3</v>
      </c>
      <c r="E23" s="67">
        <f>'Tabela V'!E23/'Tabela V'!E$43</f>
        <v>0</v>
      </c>
      <c r="F23" s="67">
        <f>'Tabela V'!F23/'Tabela V'!F$43</f>
        <v>0</v>
      </c>
      <c r="G23" s="67">
        <f>'Tabela V'!G23/'Tabela V'!G$43</f>
        <v>0</v>
      </c>
      <c r="H23" s="67">
        <f>'Tabela V'!H23/'Tabela V'!H$43</f>
        <v>0</v>
      </c>
      <c r="I23" s="67">
        <f>'Tabela V'!I23/'Tabela V'!I$43</f>
        <v>0</v>
      </c>
      <c r="J23" s="67">
        <f>'Tabela V'!J23/'Tabela V'!J$43</f>
        <v>0</v>
      </c>
      <c r="K23" s="67">
        <f>'Tabela V'!K23/'Tabela V'!K$43</f>
        <v>8.0000000000000002E-3</v>
      </c>
      <c r="L23" s="67">
        <f>'Tabela V'!L23/'Tabela V'!L$43</f>
        <v>1.0999999999999999E-2</v>
      </c>
      <c r="M23" s="67">
        <f>'Tabela V'!M23/'Tabela V'!M$43</f>
        <v>7.0000000000000007E-2</v>
      </c>
      <c r="N23" s="67">
        <f>'Tabela V'!N23/'Tabela V'!N$43</f>
        <v>2.3E-2</v>
      </c>
      <c r="O23" s="67">
        <f>'Tabela V'!O23/'Tabela V'!O$43</f>
        <v>0.183</v>
      </c>
      <c r="P23" s="67">
        <f>'Tabela V'!P23/'Tabela V'!P$43</f>
        <v>0.13500000000000001</v>
      </c>
      <c r="Q23" s="67">
        <f>'Tabela V'!Q23/'Tabela V'!Q$43</f>
        <v>2.8000000000000001E-2</v>
      </c>
      <c r="R23" s="67">
        <f>'Tabela V'!R23/'Tabela V'!R$43</f>
        <v>1</v>
      </c>
      <c r="S23" s="67">
        <f>'Tabela V'!S23/'Tabela V'!S$43</f>
        <v>2.5000000000000001E-2</v>
      </c>
      <c r="T23" s="67">
        <f>'Tabela V'!T23/'Tabela V'!T$43</f>
        <v>0</v>
      </c>
      <c r="U23" s="67">
        <f>'Tabela V'!U23/'Tabela V'!U$43</f>
        <v>0.19400000000000001</v>
      </c>
      <c r="V23" s="67">
        <f>'Tabela V'!V23/'Tabela V'!V$43</f>
        <v>6.0999999999999999E-2</v>
      </c>
      <c r="W23" s="67">
        <f>'Tabela V'!W23/'Tabela V'!W$43</f>
        <v>0.16900000000000001</v>
      </c>
      <c r="X23" s="68">
        <f>'Tabela V'!X23/'Tabela V'!X$43</f>
        <v>2.5999999999999999E-2</v>
      </c>
      <c r="Y23" s="6"/>
      <c r="Z23" s="6"/>
      <c r="AA23" s="6"/>
    </row>
    <row r="24" spans="1:27" s="5" customFormat="1" ht="33.75" customHeight="1" x14ac:dyDescent="0.2">
      <c r="A24" s="39" t="s">
        <v>77</v>
      </c>
      <c r="B24" s="59">
        <v>4512</v>
      </c>
      <c r="C24" s="55" t="s">
        <v>39</v>
      </c>
      <c r="D24" s="67">
        <f>'Tabela V'!D24/'Tabela V'!D$43</f>
        <v>0</v>
      </c>
      <c r="E24" s="67">
        <f>'Tabela V'!E24/'Tabela V'!E$43</f>
        <v>0</v>
      </c>
      <c r="F24" s="67">
        <f>'Tabela V'!F24/'Tabela V'!F$43</f>
        <v>0</v>
      </c>
      <c r="G24" s="67">
        <f>'Tabela V'!G24/'Tabela V'!G$43</f>
        <v>0</v>
      </c>
      <c r="H24" s="67">
        <f>'Tabela V'!H24/'Tabela V'!H$43</f>
        <v>0</v>
      </c>
      <c r="I24" s="67">
        <f>'Tabela V'!I24/'Tabela V'!I$43</f>
        <v>0</v>
      </c>
      <c r="J24" s="67">
        <f>'Tabela V'!J24/'Tabela V'!J$43</f>
        <v>0</v>
      </c>
      <c r="K24" s="67">
        <f>'Tabela V'!K24/'Tabela V'!K$43</f>
        <v>0</v>
      </c>
      <c r="L24" s="67">
        <f>'Tabela V'!L24/'Tabela V'!L$43</f>
        <v>0</v>
      </c>
      <c r="M24" s="67">
        <f>'Tabela V'!M24/'Tabela V'!M$43</f>
        <v>0</v>
      </c>
      <c r="N24" s="67">
        <f>'Tabela V'!N24/'Tabela V'!N$43</f>
        <v>0</v>
      </c>
      <c r="O24" s="67">
        <f>'Tabela V'!O24/'Tabela V'!O$43</f>
        <v>6.8000000000000005E-2</v>
      </c>
      <c r="P24" s="67">
        <f>'Tabela V'!P24/'Tabela V'!P$43</f>
        <v>0</v>
      </c>
      <c r="Q24" s="67">
        <f>'Tabela V'!Q24/'Tabela V'!Q$43</f>
        <v>5.0000000000000001E-3</v>
      </c>
      <c r="R24" s="67">
        <f>'Tabela V'!R24/'Tabela V'!R$43</f>
        <v>0</v>
      </c>
      <c r="S24" s="67">
        <f>'Tabela V'!S24/'Tabela V'!S$43</f>
        <v>0</v>
      </c>
      <c r="T24" s="67">
        <f>'Tabela V'!T24/'Tabela V'!T$43</f>
        <v>0</v>
      </c>
      <c r="U24" s="67">
        <f>'Tabela V'!U24/'Tabela V'!U$43</f>
        <v>0</v>
      </c>
      <c r="V24" s="67">
        <f>'Tabela V'!V24/'Tabela V'!V$43</f>
        <v>0</v>
      </c>
      <c r="W24" s="67">
        <f>'Tabela V'!W24/'Tabela V'!W$43</f>
        <v>3.0000000000000001E-3</v>
      </c>
      <c r="X24" s="68">
        <f>'Tabela V'!X24/'Tabela V'!X$43</f>
        <v>1E-3</v>
      </c>
      <c r="Y24" s="6"/>
      <c r="Z24" s="6"/>
      <c r="AA24" s="6"/>
    </row>
    <row r="25" spans="1:27" s="5" customFormat="1" ht="36" x14ac:dyDescent="0.2">
      <c r="A25" s="39" t="s">
        <v>78</v>
      </c>
      <c r="B25" s="59" t="s">
        <v>40</v>
      </c>
      <c r="C25" s="55" t="s">
        <v>41</v>
      </c>
      <c r="D25" s="67">
        <f>'Tabela V'!D25/'Tabela V'!D$43</f>
        <v>0</v>
      </c>
      <c r="E25" s="67">
        <f>'Tabela V'!E25/'Tabela V'!E$43</f>
        <v>0</v>
      </c>
      <c r="F25" s="67">
        <f>'Tabela V'!F25/'Tabela V'!F$43</f>
        <v>0</v>
      </c>
      <c r="G25" s="67">
        <f>'Tabela V'!G25/'Tabela V'!G$43</f>
        <v>0</v>
      </c>
      <c r="H25" s="67">
        <f>'Tabela V'!H25/'Tabela V'!H$43</f>
        <v>0</v>
      </c>
      <c r="I25" s="67">
        <f>'Tabela V'!I25/'Tabela V'!I$43</f>
        <v>0</v>
      </c>
      <c r="J25" s="67">
        <f>'Tabela V'!J25/'Tabela V'!J$43</f>
        <v>0</v>
      </c>
      <c r="K25" s="67">
        <f>'Tabela V'!K25/'Tabela V'!K$43</f>
        <v>0</v>
      </c>
      <c r="L25" s="67">
        <f>'Tabela V'!L25/'Tabela V'!L$43</f>
        <v>0</v>
      </c>
      <c r="M25" s="67">
        <f>'Tabela V'!M25/'Tabela V'!M$43</f>
        <v>1.2999999999999999E-2</v>
      </c>
      <c r="N25" s="67">
        <f>'Tabela V'!N25/'Tabela V'!N$43</f>
        <v>0</v>
      </c>
      <c r="O25" s="67">
        <f>'Tabela V'!O25/'Tabela V'!O$43</f>
        <v>0</v>
      </c>
      <c r="P25" s="67">
        <f>'Tabela V'!P25/'Tabela V'!P$43</f>
        <v>0</v>
      </c>
      <c r="Q25" s="67">
        <f>'Tabela V'!Q25/'Tabela V'!Q$43</f>
        <v>1E-3</v>
      </c>
      <c r="R25" s="67">
        <f>'Tabela V'!R25/'Tabela V'!R$43</f>
        <v>0</v>
      </c>
      <c r="S25" s="67">
        <f>'Tabela V'!S25/'Tabela V'!S$43</f>
        <v>0</v>
      </c>
      <c r="T25" s="67">
        <f>'Tabela V'!T25/'Tabela V'!T$43</f>
        <v>1</v>
      </c>
      <c r="U25" s="67">
        <f>'Tabela V'!U25/'Tabela V'!U$43</f>
        <v>0</v>
      </c>
      <c r="V25" s="67">
        <f>'Tabela V'!V25/'Tabela V'!V$43</f>
        <v>1.2E-2</v>
      </c>
      <c r="W25" s="67">
        <f>'Tabela V'!W25/'Tabela V'!W$43</f>
        <v>0.10100000000000001</v>
      </c>
      <c r="X25" s="68">
        <f>'Tabela V'!X25/'Tabela V'!X$43</f>
        <v>4.0000000000000001E-3</v>
      </c>
      <c r="Y25" s="6"/>
      <c r="Z25" s="6"/>
      <c r="AA25" s="6"/>
    </row>
    <row r="26" spans="1:27" s="5" customFormat="1" ht="36" x14ac:dyDescent="0.2">
      <c r="A26" s="39" t="s">
        <v>79</v>
      </c>
      <c r="B26" s="59" t="s">
        <v>42</v>
      </c>
      <c r="C26" s="55" t="s">
        <v>43</v>
      </c>
      <c r="D26" s="67">
        <f>'Tabela V'!D26/'Tabela V'!D$43</f>
        <v>0</v>
      </c>
      <c r="E26" s="67">
        <f>'Tabela V'!E26/'Tabela V'!E$43</f>
        <v>0</v>
      </c>
      <c r="F26" s="67">
        <f>'Tabela V'!F26/'Tabela V'!F$43</f>
        <v>0</v>
      </c>
      <c r="G26" s="67">
        <f>'Tabela V'!G26/'Tabela V'!G$43</f>
        <v>0</v>
      </c>
      <c r="H26" s="67">
        <f>'Tabela V'!H26/'Tabela V'!H$43</f>
        <v>0</v>
      </c>
      <c r="I26" s="67">
        <f>'Tabela V'!I26/'Tabela V'!I$43</f>
        <v>0</v>
      </c>
      <c r="J26" s="67">
        <f>'Tabela V'!J26/'Tabela V'!J$43</f>
        <v>0</v>
      </c>
      <c r="K26" s="67">
        <f>'Tabela V'!K26/'Tabela V'!K$43</f>
        <v>0</v>
      </c>
      <c r="L26" s="67">
        <f>'Tabela V'!L26/'Tabela V'!L$43</f>
        <v>0</v>
      </c>
      <c r="M26" s="67">
        <f>'Tabela V'!M26/'Tabela V'!M$43</f>
        <v>0</v>
      </c>
      <c r="N26" s="67">
        <f>'Tabela V'!N26/'Tabela V'!N$43</f>
        <v>0</v>
      </c>
      <c r="O26" s="67">
        <f>'Tabela V'!O26/'Tabela V'!O$43</f>
        <v>0</v>
      </c>
      <c r="P26" s="67">
        <f>'Tabela V'!P26/'Tabela V'!P$43</f>
        <v>0</v>
      </c>
      <c r="Q26" s="67">
        <f>'Tabela V'!Q26/'Tabela V'!Q$43</f>
        <v>0</v>
      </c>
      <c r="R26" s="67">
        <f>'Tabela V'!R26/'Tabela V'!R$43</f>
        <v>0</v>
      </c>
      <c r="S26" s="67">
        <f>'Tabela V'!S26/'Tabela V'!S$43</f>
        <v>0</v>
      </c>
      <c r="T26" s="67">
        <f>'Tabela V'!T26/'Tabela V'!T$43</f>
        <v>0</v>
      </c>
      <c r="U26" s="67">
        <f>'Tabela V'!U26/'Tabela V'!U$43</f>
        <v>0</v>
      </c>
      <c r="V26" s="67">
        <f>'Tabela V'!V26/'Tabela V'!V$43</f>
        <v>1E-3</v>
      </c>
      <c r="W26" s="67">
        <f>'Tabela V'!W26/'Tabela V'!W$43</f>
        <v>0</v>
      </c>
      <c r="X26" s="68">
        <f>'Tabela V'!X26/'Tabela V'!X$43</f>
        <v>0</v>
      </c>
      <c r="Y26" s="6"/>
      <c r="Z26" s="6"/>
      <c r="AA26" s="6"/>
    </row>
    <row r="27" spans="1:27" s="36" customFormat="1" ht="15" customHeight="1" x14ac:dyDescent="0.2">
      <c r="A27" s="40" t="s">
        <v>80</v>
      </c>
      <c r="B27" s="51">
        <v>46</v>
      </c>
      <c r="C27" s="56" t="s">
        <v>101</v>
      </c>
      <c r="D27" s="69">
        <f>'Tabela V'!D27/'Tabela V'!D$43</f>
        <v>3.9E-2</v>
      </c>
      <c r="E27" s="69">
        <f>'Tabela V'!E27/'Tabela V'!E$43</f>
        <v>0.04</v>
      </c>
      <c r="F27" s="69">
        <f>'Tabela V'!F27/'Tabela V'!F$43</f>
        <v>6.0999999999999999E-2</v>
      </c>
      <c r="G27" s="69">
        <f>'Tabela V'!G27/'Tabela V'!G$43</f>
        <v>0.81100000000000005</v>
      </c>
      <c r="H27" s="69">
        <f>'Tabela V'!H27/'Tabela V'!H$43</f>
        <v>0.64</v>
      </c>
      <c r="I27" s="69">
        <f>'Tabela V'!I27/'Tabela V'!I$43</f>
        <v>0.92600000000000005</v>
      </c>
      <c r="J27" s="69">
        <f>'Tabela V'!J27/'Tabela V'!J$43</f>
        <v>8.5000000000000006E-2</v>
      </c>
      <c r="K27" s="69">
        <f>'Tabela V'!K27/'Tabela V'!K$43</f>
        <v>0.35199999999999998</v>
      </c>
      <c r="L27" s="69">
        <f>'Tabela V'!L27/'Tabela V'!L$43</f>
        <v>5.0000000000000001E-3</v>
      </c>
      <c r="M27" s="69">
        <f>'Tabela V'!M27/'Tabela V'!M$43</f>
        <v>4.1000000000000002E-2</v>
      </c>
      <c r="N27" s="69">
        <f>'Tabela V'!N27/'Tabela V'!N$43</f>
        <v>3.4000000000000002E-2</v>
      </c>
      <c r="O27" s="69">
        <f>'Tabela V'!O27/'Tabela V'!O$43</f>
        <v>0.16600000000000001</v>
      </c>
      <c r="P27" s="69">
        <f>'Tabela V'!P27/'Tabela V'!P$43</f>
        <v>8.0000000000000002E-3</v>
      </c>
      <c r="Q27" s="69">
        <f>'Tabela V'!Q27/'Tabela V'!Q$43</f>
        <v>4.0000000000000001E-3</v>
      </c>
      <c r="R27" s="69">
        <f>'Tabela V'!R27/'Tabela V'!R$43</f>
        <v>0</v>
      </c>
      <c r="S27" s="69">
        <f>'Tabela V'!S27/'Tabela V'!S$43</f>
        <v>3.0000000000000001E-3</v>
      </c>
      <c r="T27" s="69">
        <f>'Tabela V'!T27/'Tabela V'!T$43</f>
        <v>0</v>
      </c>
      <c r="U27" s="69">
        <f>'Tabela V'!U27/'Tabela V'!U$43</f>
        <v>9.2999999999999999E-2</v>
      </c>
      <c r="V27" s="69">
        <f>'Tabela V'!V27/'Tabela V'!V$43</f>
        <v>0.114</v>
      </c>
      <c r="W27" s="69">
        <f>'Tabela V'!W27/'Tabela V'!W$43</f>
        <v>1.0999999999999999E-2</v>
      </c>
      <c r="X27" s="70">
        <f>'Tabela V'!X27/'Tabela V'!X$43</f>
        <v>0.14000000000000001</v>
      </c>
      <c r="Y27" s="35"/>
      <c r="Z27" s="35"/>
      <c r="AA27" s="35"/>
    </row>
    <row r="28" spans="1:27" s="5" customFormat="1" ht="15" customHeight="1" x14ac:dyDescent="0.2">
      <c r="A28" s="39" t="s">
        <v>81</v>
      </c>
      <c r="B28" s="59">
        <v>4631</v>
      </c>
      <c r="C28" s="55" t="s">
        <v>44</v>
      </c>
      <c r="D28" s="67">
        <f>'Tabela V'!D28/'Tabela V'!D$43</f>
        <v>7.0000000000000001E-3</v>
      </c>
      <c r="E28" s="67">
        <f>'Tabela V'!E28/'Tabela V'!E$43</f>
        <v>1.4999999999999999E-2</v>
      </c>
      <c r="F28" s="67">
        <f>'Tabela V'!F28/'Tabela V'!F$43</f>
        <v>0</v>
      </c>
      <c r="G28" s="67">
        <f>'Tabela V'!G28/'Tabela V'!G$43</f>
        <v>0.79800000000000004</v>
      </c>
      <c r="H28" s="67">
        <f>'Tabela V'!H28/'Tabela V'!H$43</f>
        <v>0.626</v>
      </c>
      <c r="I28" s="67">
        <f>'Tabela V'!I28/'Tabela V'!I$43</f>
        <v>0.498</v>
      </c>
      <c r="J28" s="67">
        <f>'Tabela V'!J28/'Tabela V'!J$43</f>
        <v>7.6999999999999999E-2</v>
      </c>
      <c r="K28" s="67">
        <f>'Tabela V'!K28/'Tabela V'!K$43</f>
        <v>0.314</v>
      </c>
      <c r="L28" s="67">
        <f>'Tabela V'!L28/'Tabela V'!L$43</f>
        <v>0</v>
      </c>
      <c r="M28" s="67">
        <f>'Tabela V'!M28/'Tabela V'!M$43</f>
        <v>7.0000000000000001E-3</v>
      </c>
      <c r="N28" s="67">
        <f>'Tabela V'!N28/'Tabela V'!N$43</f>
        <v>0</v>
      </c>
      <c r="O28" s="67">
        <f>'Tabela V'!O28/'Tabela V'!O$43</f>
        <v>0</v>
      </c>
      <c r="P28" s="67">
        <f>'Tabela V'!P28/'Tabela V'!P$43</f>
        <v>0</v>
      </c>
      <c r="Q28" s="67">
        <f>'Tabela V'!Q28/'Tabela V'!Q$43</f>
        <v>0</v>
      </c>
      <c r="R28" s="67">
        <f>'Tabela V'!R28/'Tabela V'!R$43</f>
        <v>0</v>
      </c>
      <c r="S28" s="67">
        <f>'Tabela V'!S28/'Tabela V'!S$43</f>
        <v>0</v>
      </c>
      <c r="T28" s="67">
        <f>'Tabela V'!T28/'Tabela V'!T$43</f>
        <v>0</v>
      </c>
      <c r="U28" s="67">
        <f>'Tabela V'!U28/'Tabela V'!U$43</f>
        <v>2.4E-2</v>
      </c>
      <c r="V28" s="67">
        <f>'Tabela V'!V28/'Tabela V'!V$43</f>
        <v>1.9E-2</v>
      </c>
      <c r="W28" s="67">
        <f>'Tabela V'!W28/'Tabela V'!W$43</f>
        <v>4.0000000000000001E-3</v>
      </c>
      <c r="X28" s="68">
        <f>'Tabela V'!X28/'Tabela V'!X$43</f>
        <v>0.10199999999999999</v>
      </c>
      <c r="Y28" s="6"/>
      <c r="Z28" s="6"/>
      <c r="AA28" s="6"/>
    </row>
    <row r="29" spans="1:27" s="5" customFormat="1" ht="21.75" customHeight="1" x14ac:dyDescent="0.2">
      <c r="A29" s="39" t="s">
        <v>82</v>
      </c>
      <c r="B29" s="59">
        <v>4632</v>
      </c>
      <c r="C29" s="55" t="s">
        <v>45</v>
      </c>
      <c r="D29" s="67">
        <f>'Tabela V'!D29/'Tabela V'!D$43</f>
        <v>0</v>
      </c>
      <c r="E29" s="67">
        <f>'Tabela V'!E29/'Tabela V'!E$43</f>
        <v>0</v>
      </c>
      <c r="F29" s="67">
        <f>'Tabela V'!F29/'Tabela V'!F$43</f>
        <v>0</v>
      </c>
      <c r="G29" s="67">
        <f>'Tabela V'!G29/'Tabela V'!G$43</f>
        <v>0.01</v>
      </c>
      <c r="H29" s="67">
        <f>'Tabela V'!H29/'Tabela V'!H$43</f>
        <v>1.4E-2</v>
      </c>
      <c r="I29" s="67">
        <f>'Tabela V'!I29/'Tabela V'!I$43</f>
        <v>1.4999999999999999E-2</v>
      </c>
      <c r="J29" s="67">
        <f>'Tabela V'!J29/'Tabela V'!J$43</f>
        <v>0</v>
      </c>
      <c r="K29" s="67">
        <f>'Tabela V'!K29/'Tabela V'!K$43</f>
        <v>0</v>
      </c>
      <c r="L29" s="67">
        <f>'Tabela V'!L29/'Tabela V'!L$43</f>
        <v>0</v>
      </c>
      <c r="M29" s="67">
        <f>'Tabela V'!M29/'Tabela V'!M$43</f>
        <v>0</v>
      </c>
      <c r="N29" s="67">
        <f>'Tabela V'!N29/'Tabela V'!N$43</f>
        <v>0</v>
      </c>
      <c r="O29" s="67">
        <f>'Tabela V'!O29/'Tabela V'!O$43</f>
        <v>0</v>
      </c>
      <c r="P29" s="67">
        <f>'Tabela V'!P29/'Tabela V'!P$43</f>
        <v>0</v>
      </c>
      <c r="Q29" s="67">
        <f>'Tabela V'!Q29/'Tabela V'!Q$43</f>
        <v>0</v>
      </c>
      <c r="R29" s="67">
        <f>'Tabela V'!R29/'Tabela V'!R$43</f>
        <v>0</v>
      </c>
      <c r="S29" s="67">
        <f>'Tabela V'!S29/'Tabela V'!S$43</f>
        <v>0</v>
      </c>
      <c r="T29" s="67">
        <f>'Tabela V'!T29/'Tabela V'!T$43</f>
        <v>0</v>
      </c>
      <c r="U29" s="67">
        <f>'Tabela V'!U29/'Tabela V'!U$43</f>
        <v>0</v>
      </c>
      <c r="V29" s="67">
        <f>'Tabela V'!V29/'Tabela V'!V$43</f>
        <v>1E-3</v>
      </c>
      <c r="W29" s="67">
        <f>'Tabela V'!W29/'Tabela V'!W$43</f>
        <v>0</v>
      </c>
      <c r="X29" s="68">
        <f>'Tabela V'!X29/'Tabela V'!X$43</f>
        <v>1E-3</v>
      </c>
      <c r="Y29" s="6"/>
      <c r="Z29" s="6"/>
      <c r="AA29" s="6"/>
    </row>
    <row r="30" spans="1:27" s="5" customFormat="1" ht="24" x14ac:dyDescent="0.2">
      <c r="A30" s="39" t="s">
        <v>83</v>
      </c>
      <c r="B30" s="59">
        <v>464</v>
      </c>
      <c r="C30" s="55" t="s">
        <v>46</v>
      </c>
      <c r="D30" s="67">
        <f>'Tabela V'!D30/'Tabela V'!D$43</f>
        <v>0</v>
      </c>
      <c r="E30" s="67">
        <f>'Tabela V'!E30/'Tabela V'!E$43</f>
        <v>0</v>
      </c>
      <c r="F30" s="67">
        <f>'Tabela V'!F30/'Tabela V'!F$43</f>
        <v>0</v>
      </c>
      <c r="G30" s="67">
        <f>'Tabela V'!G30/'Tabela V'!G$43</f>
        <v>0</v>
      </c>
      <c r="H30" s="67">
        <f>'Tabela V'!H30/'Tabela V'!H$43</f>
        <v>0</v>
      </c>
      <c r="I30" s="67">
        <f>'Tabela V'!I30/'Tabela V'!I$43</f>
        <v>0.38700000000000001</v>
      </c>
      <c r="J30" s="67">
        <f>'Tabela V'!J30/'Tabela V'!J$43</f>
        <v>0</v>
      </c>
      <c r="K30" s="67">
        <f>'Tabela V'!K30/'Tabela V'!K$43</f>
        <v>2.5999999999999999E-2</v>
      </c>
      <c r="L30" s="67">
        <f>'Tabela V'!L30/'Tabela V'!L$43</f>
        <v>0</v>
      </c>
      <c r="M30" s="67">
        <f>'Tabela V'!M30/'Tabela V'!M$43</f>
        <v>0</v>
      </c>
      <c r="N30" s="67">
        <f>'Tabela V'!N30/'Tabela V'!N$43</f>
        <v>0</v>
      </c>
      <c r="O30" s="67">
        <f>'Tabela V'!O30/'Tabela V'!O$43</f>
        <v>0</v>
      </c>
      <c r="P30" s="67">
        <f>'Tabela V'!P30/'Tabela V'!P$43</f>
        <v>0</v>
      </c>
      <c r="Q30" s="67">
        <f>'Tabela V'!Q30/'Tabela V'!Q$43</f>
        <v>0</v>
      </c>
      <c r="R30" s="67">
        <f>'Tabela V'!R30/'Tabela V'!R$43</f>
        <v>0</v>
      </c>
      <c r="S30" s="67">
        <f>'Tabela V'!S30/'Tabela V'!S$43</f>
        <v>0</v>
      </c>
      <c r="T30" s="67">
        <f>'Tabela V'!T30/'Tabela V'!T$43</f>
        <v>0</v>
      </c>
      <c r="U30" s="67">
        <f>'Tabela V'!U30/'Tabela V'!U$43</f>
        <v>0</v>
      </c>
      <c r="V30" s="67">
        <f>'Tabela V'!V30/'Tabela V'!V$43</f>
        <v>1.7000000000000001E-2</v>
      </c>
      <c r="W30" s="67">
        <f>'Tabela V'!W30/'Tabela V'!W$43</f>
        <v>0</v>
      </c>
      <c r="X30" s="68">
        <f>'Tabela V'!X30/'Tabela V'!X$43</f>
        <v>7.0000000000000001E-3</v>
      </c>
      <c r="Y30" s="6"/>
      <c r="Z30" s="6"/>
      <c r="AA30" s="6"/>
    </row>
    <row r="31" spans="1:27" s="5" customFormat="1" ht="15" customHeight="1" x14ac:dyDescent="0.2">
      <c r="A31" s="39" t="s">
        <v>84</v>
      </c>
      <c r="B31" s="59">
        <v>465</v>
      </c>
      <c r="C31" s="55" t="s">
        <v>47</v>
      </c>
      <c r="D31" s="67">
        <f>'Tabela V'!D31/'Tabela V'!D$43</f>
        <v>3.2000000000000001E-2</v>
      </c>
      <c r="E31" s="67">
        <f>'Tabela V'!E31/'Tabela V'!E$43</f>
        <v>2.4E-2</v>
      </c>
      <c r="F31" s="67">
        <f>'Tabela V'!F31/'Tabela V'!F$43</f>
        <v>6.0999999999999999E-2</v>
      </c>
      <c r="G31" s="67">
        <f>'Tabela V'!G31/'Tabela V'!G$43</f>
        <v>3.0000000000000001E-3</v>
      </c>
      <c r="H31" s="67">
        <f>'Tabela V'!H31/'Tabela V'!H$43</f>
        <v>0</v>
      </c>
      <c r="I31" s="67">
        <f>'Tabela V'!I31/'Tabela V'!I$43</f>
        <v>2.5999999999999999E-2</v>
      </c>
      <c r="J31" s="67">
        <f>'Tabela V'!J31/'Tabela V'!J$43</f>
        <v>8.9999999999999993E-3</v>
      </c>
      <c r="K31" s="67">
        <f>'Tabela V'!K31/'Tabela V'!K$43</f>
        <v>1.0999999999999999E-2</v>
      </c>
      <c r="L31" s="67">
        <f>'Tabela V'!L31/'Tabela V'!L$43</f>
        <v>5.0000000000000001E-3</v>
      </c>
      <c r="M31" s="67">
        <f>'Tabela V'!M31/'Tabela V'!M$43</f>
        <v>3.4000000000000002E-2</v>
      </c>
      <c r="N31" s="67">
        <f>'Tabela V'!N31/'Tabela V'!N$43</f>
        <v>3.4000000000000002E-2</v>
      </c>
      <c r="O31" s="67">
        <f>'Tabela V'!O31/'Tabela V'!O$43</f>
        <v>0.16600000000000001</v>
      </c>
      <c r="P31" s="67">
        <f>'Tabela V'!P31/'Tabela V'!P$43</f>
        <v>7.0000000000000001E-3</v>
      </c>
      <c r="Q31" s="67">
        <f>'Tabela V'!Q31/'Tabela V'!Q$43</f>
        <v>4.0000000000000001E-3</v>
      </c>
      <c r="R31" s="67">
        <f>'Tabela V'!R31/'Tabela V'!R$43</f>
        <v>0</v>
      </c>
      <c r="S31" s="67">
        <f>'Tabela V'!S31/'Tabela V'!S$43</f>
        <v>3.0000000000000001E-3</v>
      </c>
      <c r="T31" s="67">
        <f>'Tabela V'!T31/'Tabela V'!T$43</f>
        <v>0</v>
      </c>
      <c r="U31" s="67">
        <f>'Tabela V'!U31/'Tabela V'!U$43</f>
        <v>6.9000000000000006E-2</v>
      </c>
      <c r="V31" s="67">
        <f>'Tabela V'!V31/'Tabela V'!V$43</f>
        <v>7.5999999999999998E-2</v>
      </c>
      <c r="W31" s="67">
        <f>'Tabela V'!W31/'Tabela V'!W$43</f>
        <v>7.0000000000000001E-3</v>
      </c>
      <c r="X31" s="68">
        <f>'Tabela V'!X31/'Tabela V'!X$43</f>
        <v>0.03</v>
      </c>
      <c r="Y31" s="6"/>
      <c r="Z31" s="6"/>
      <c r="AA31" s="6"/>
    </row>
    <row r="32" spans="1:27" s="36" customFormat="1" ht="15" customHeight="1" x14ac:dyDescent="0.2">
      <c r="A32" s="40" t="s">
        <v>85</v>
      </c>
      <c r="B32" s="51">
        <v>472</v>
      </c>
      <c r="C32" s="56" t="s">
        <v>102</v>
      </c>
      <c r="D32" s="69">
        <f>'Tabela V'!D32/'Tabela V'!D$43</f>
        <v>1.7000000000000001E-2</v>
      </c>
      <c r="E32" s="69">
        <f>'Tabela V'!E32/'Tabela V'!E$43</f>
        <v>3.0000000000000001E-3</v>
      </c>
      <c r="F32" s="69">
        <f>'Tabela V'!F32/'Tabela V'!F$43</f>
        <v>6.0000000000000001E-3</v>
      </c>
      <c r="G32" s="69">
        <f>'Tabela V'!G32/'Tabela V'!G$43</f>
        <v>3.1E-2</v>
      </c>
      <c r="H32" s="69">
        <f>'Tabela V'!H32/'Tabela V'!H$43</f>
        <v>0.18</v>
      </c>
      <c r="I32" s="69">
        <f>'Tabela V'!I32/'Tabela V'!I$43</f>
        <v>0</v>
      </c>
      <c r="J32" s="69">
        <f>'Tabela V'!J32/'Tabela V'!J$43</f>
        <v>0.90800000000000003</v>
      </c>
      <c r="K32" s="69">
        <f>'Tabela V'!K32/'Tabela V'!K$43</f>
        <v>0.505</v>
      </c>
      <c r="L32" s="69">
        <f>'Tabela V'!L32/'Tabela V'!L$43</f>
        <v>1E-3</v>
      </c>
      <c r="M32" s="69">
        <f>'Tabela V'!M32/'Tabela V'!M$43</f>
        <v>5.0000000000000001E-3</v>
      </c>
      <c r="N32" s="69">
        <f>'Tabela V'!N32/'Tabela V'!N$43</f>
        <v>0</v>
      </c>
      <c r="O32" s="69">
        <f>'Tabela V'!O32/'Tabela V'!O$43</f>
        <v>0</v>
      </c>
      <c r="P32" s="69">
        <f>'Tabela V'!P32/'Tabela V'!P$43</f>
        <v>0</v>
      </c>
      <c r="Q32" s="69">
        <f>'Tabela V'!Q32/'Tabela V'!Q$43</f>
        <v>1E-3</v>
      </c>
      <c r="R32" s="69">
        <f>'Tabela V'!R32/'Tabela V'!R$43</f>
        <v>0</v>
      </c>
      <c r="S32" s="69">
        <f>'Tabela V'!S32/'Tabela V'!S$43</f>
        <v>0</v>
      </c>
      <c r="T32" s="69">
        <f>'Tabela V'!T32/'Tabela V'!T$43</f>
        <v>0</v>
      </c>
      <c r="U32" s="69">
        <f>'Tabela V'!U32/'Tabela V'!U$43</f>
        <v>0</v>
      </c>
      <c r="V32" s="69">
        <f>'Tabela V'!V32/'Tabela V'!V$43</f>
        <v>0.10100000000000001</v>
      </c>
      <c r="W32" s="69">
        <f>'Tabela V'!W32/'Tabela V'!W$43</f>
        <v>0</v>
      </c>
      <c r="X32" s="70">
        <f>'Tabela V'!X32/'Tabela V'!X$43</f>
        <v>0.05</v>
      </c>
      <c r="Y32" s="35"/>
      <c r="Z32" s="35"/>
      <c r="AA32" s="35"/>
    </row>
    <row r="33" spans="1:27" s="36" customFormat="1" ht="15" customHeight="1" x14ac:dyDescent="0.2">
      <c r="A33" s="40" t="s">
        <v>86</v>
      </c>
      <c r="B33" s="51">
        <v>48</v>
      </c>
      <c r="C33" s="56" t="s">
        <v>103</v>
      </c>
      <c r="D33" s="69">
        <f>'Tabela V'!D33/'Tabela V'!D$43</f>
        <v>6.3E-2</v>
      </c>
      <c r="E33" s="69">
        <f>'Tabela V'!E33/'Tabela V'!E$43</f>
        <v>0.39900000000000002</v>
      </c>
      <c r="F33" s="69">
        <f>'Tabela V'!F33/'Tabela V'!F$43</f>
        <v>2E-3</v>
      </c>
      <c r="G33" s="69">
        <f>'Tabela V'!G33/'Tabela V'!G$43</f>
        <v>1E-3</v>
      </c>
      <c r="H33" s="69">
        <f>'Tabela V'!H33/'Tabela V'!H$43</f>
        <v>0</v>
      </c>
      <c r="I33" s="69">
        <f>'Tabela V'!I33/'Tabela V'!I$43</f>
        <v>2E-3</v>
      </c>
      <c r="J33" s="69">
        <f>'Tabela V'!J33/'Tabela V'!J$43</f>
        <v>4.0000000000000001E-3</v>
      </c>
      <c r="K33" s="69">
        <f>'Tabela V'!K33/'Tabela V'!K$43</f>
        <v>9.4E-2</v>
      </c>
      <c r="L33" s="69">
        <f>'Tabela V'!L33/'Tabela V'!L$43</f>
        <v>0.59499999999999997</v>
      </c>
      <c r="M33" s="69">
        <f>'Tabela V'!M33/'Tabela V'!M$43</f>
        <v>0.17299999999999999</v>
      </c>
      <c r="N33" s="69">
        <f>'Tabela V'!N33/'Tabela V'!N$43</f>
        <v>2.8000000000000001E-2</v>
      </c>
      <c r="O33" s="69">
        <f>'Tabela V'!O33/'Tabela V'!O$43</f>
        <v>8.9999999999999993E-3</v>
      </c>
      <c r="P33" s="69">
        <f>'Tabela V'!P33/'Tabela V'!P$43</f>
        <v>1.7000000000000001E-2</v>
      </c>
      <c r="Q33" s="69">
        <f>'Tabela V'!Q33/'Tabela V'!Q$43</f>
        <v>1.7000000000000001E-2</v>
      </c>
      <c r="R33" s="69">
        <f>'Tabela V'!R33/'Tabela V'!R$43</f>
        <v>0</v>
      </c>
      <c r="S33" s="69">
        <f>'Tabela V'!S33/'Tabela V'!S$43</f>
        <v>1E-3</v>
      </c>
      <c r="T33" s="69">
        <f>'Tabela V'!T33/'Tabela V'!T$43</f>
        <v>0</v>
      </c>
      <c r="U33" s="69">
        <f>'Tabela V'!U33/'Tabela V'!U$43</f>
        <v>8.4000000000000005E-2</v>
      </c>
      <c r="V33" s="69">
        <f>'Tabela V'!V33/'Tabela V'!V$43</f>
        <v>0.02</v>
      </c>
      <c r="W33" s="69">
        <f>'Tabela V'!W33/'Tabela V'!W$43</f>
        <v>4.2000000000000003E-2</v>
      </c>
      <c r="X33" s="70">
        <f>'Tabela V'!X33/'Tabela V'!X$43</f>
        <v>7.0000000000000007E-2</v>
      </c>
      <c r="Y33" s="35"/>
      <c r="Z33" s="35"/>
      <c r="AA33" s="35"/>
    </row>
    <row r="34" spans="1:27" s="36" customFormat="1" ht="15" customHeight="1" x14ac:dyDescent="0.2">
      <c r="A34" s="40" t="s">
        <v>87</v>
      </c>
      <c r="B34" s="51">
        <v>49</v>
      </c>
      <c r="C34" s="56" t="s">
        <v>104</v>
      </c>
      <c r="D34" s="69">
        <f>'Tabela V'!D34/'Tabela V'!D$43</f>
        <v>0</v>
      </c>
      <c r="E34" s="69">
        <f>'Tabela V'!E34/'Tabela V'!E$43</f>
        <v>0</v>
      </c>
      <c r="F34" s="69">
        <f>'Tabela V'!F34/'Tabela V'!F$43</f>
        <v>0</v>
      </c>
      <c r="G34" s="69">
        <f>'Tabela V'!G34/'Tabela V'!G$43</f>
        <v>0</v>
      </c>
      <c r="H34" s="69">
        <f>'Tabela V'!H34/'Tabela V'!H$43</f>
        <v>0</v>
      </c>
      <c r="I34" s="69">
        <f>'Tabela V'!I34/'Tabela V'!I$43</f>
        <v>0</v>
      </c>
      <c r="J34" s="69">
        <f>'Tabela V'!J34/'Tabela V'!J$43</f>
        <v>0</v>
      </c>
      <c r="K34" s="69">
        <f>'Tabela V'!K34/'Tabela V'!K$43</f>
        <v>0</v>
      </c>
      <c r="L34" s="69">
        <f>'Tabela V'!L34/'Tabela V'!L$43</f>
        <v>1E-3</v>
      </c>
      <c r="M34" s="69">
        <f>'Tabela V'!M34/'Tabela V'!M$43</f>
        <v>0</v>
      </c>
      <c r="N34" s="69">
        <f>'Tabela V'!N34/'Tabela V'!N$43</f>
        <v>0</v>
      </c>
      <c r="O34" s="69">
        <f>'Tabela V'!O34/'Tabela V'!O$43</f>
        <v>0</v>
      </c>
      <c r="P34" s="69">
        <f>'Tabela V'!P34/'Tabela V'!P$43</f>
        <v>0</v>
      </c>
      <c r="Q34" s="69">
        <f>'Tabela V'!Q34/'Tabela V'!Q$43</f>
        <v>0</v>
      </c>
      <c r="R34" s="69">
        <f>'Tabela V'!R34/'Tabela V'!R$43</f>
        <v>0</v>
      </c>
      <c r="S34" s="69">
        <f>'Tabela V'!S34/'Tabela V'!S$43</f>
        <v>0</v>
      </c>
      <c r="T34" s="69">
        <f>'Tabela V'!T34/'Tabela V'!T$43</f>
        <v>0</v>
      </c>
      <c r="U34" s="69">
        <f>'Tabela V'!U34/'Tabela V'!U$43</f>
        <v>0</v>
      </c>
      <c r="V34" s="69">
        <f>'Tabela V'!V34/'Tabela V'!V$43</f>
        <v>0</v>
      </c>
      <c r="W34" s="69">
        <f>'Tabela V'!W34/'Tabela V'!W$43</f>
        <v>0</v>
      </c>
      <c r="X34" s="70">
        <f>'Tabela V'!X34/'Tabela V'!X$43</f>
        <v>0</v>
      </c>
      <c r="Y34" s="35"/>
      <c r="Z34" s="35"/>
      <c r="AA34" s="35"/>
    </row>
    <row r="35" spans="1:27" s="5" customFormat="1" ht="15" customHeight="1" x14ac:dyDescent="0.2">
      <c r="A35" s="39" t="s">
        <v>88</v>
      </c>
      <c r="B35" s="59">
        <v>49911</v>
      </c>
      <c r="C35" s="55" t="s">
        <v>48</v>
      </c>
      <c r="D35" s="67">
        <f>'Tabela V'!D35/'Tabela V'!D$43</f>
        <v>0</v>
      </c>
      <c r="E35" s="67">
        <f>'Tabela V'!E35/'Tabela V'!E$43</f>
        <v>0</v>
      </c>
      <c r="F35" s="67">
        <f>'Tabela V'!F35/'Tabela V'!F$43</f>
        <v>0</v>
      </c>
      <c r="G35" s="67">
        <f>'Tabela V'!G35/'Tabela V'!G$43</f>
        <v>0</v>
      </c>
      <c r="H35" s="67">
        <f>'Tabela V'!H35/'Tabela V'!H$43</f>
        <v>0</v>
      </c>
      <c r="I35" s="67">
        <f>'Tabela V'!I35/'Tabela V'!I$43</f>
        <v>0</v>
      </c>
      <c r="J35" s="67">
        <f>'Tabela V'!J35/'Tabela V'!J$43</f>
        <v>0</v>
      </c>
      <c r="K35" s="67">
        <f>'Tabela V'!K35/'Tabela V'!K$43</f>
        <v>0</v>
      </c>
      <c r="L35" s="67">
        <f>'Tabela V'!L35/'Tabela V'!L$43</f>
        <v>0</v>
      </c>
      <c r="M35" s="67">
        <f>'Tabela V'!M35/'Tabela V'!M$43</f>
        <v>0</v>
      </c>
      <c r="N35" s="67">
        <f>'Tabela V'!N35/'Tabela V'!N$43</f>
        <v>0</v>
      </c>
      <c r="O35" s="67">
        <f>'Tabela V'!O35/'Tabela V'!O$43</f>
        <v>0</v>
      </c>
      <c r="P35" s="67">
        <f>'Tabela V'!P35/'Tabela V'!P$43</f>
        <v>0</v>
      </c>
      <c r="Q35" s="67">
        <f>'Tabela V'!Q35/'Tabela V'!Q$43</f>
        <v>0</v>
      </c>
      <c r="R35" s="67">
        <f>'Tabela V'!R35/'Tabela V'!R$43</f>
        <v>0</v>
      </c>
      <c r="S35" s="67">
        <f>'Tabela V'!S35/'Tabela V'!S$43</f>
        <v>0</v>
      </c>
      <c r="T35" s="67">
        <f>'Tabela V'!T35/'Tabela V'!T$43</f>
        <v>0</v>
      </c>
      <c r="U35" s="67">
        <f>'Tabela V'!U35/'Tabela V'!U$43</f>
        <v>0</v>
      </c>
      <c r="V35" s="67">
        <f>'Tabela V'!V35/'Tabela V'!V$43</f>
        <v>0</v>
      </c>
      <c r="W35" s="67">
        <f>'Tabela V'!W35/'Tabela V'!W$43</f>
        <v>0</v>
      </c>
      <c r="X35" s="68">
        <f>'Tabela V'!X35/'Tabela V'!X$43</f>
        <v>0</v>
      </c>
      <c r="Y35" s="6"/>
      <c r="Z35" s="6"/>
      <c r="AA35" s="6"/>
    </row>
    <row r="36" spans="1:27" s="5" customFormat="1" ht="15" customHeight="1" x14ac:dyDescent="0.2">
      <c r="A36" s="39" t="s">
        <v>89</v>
      </c>
      <c r="B36" s="59">
        <v>49912</v>
      </c>
      <c r="C36" s="55" t="s">
        <v>49</v>
      </c>
      <c r="D36" s="67">
        <f>'Tabela V'!D36/'Tabela V'!D$43</f>
        <v>0</v>
      </c>
      <c r="E36" s="67">
        <f>'Tabela V'!E36/'Tabela V'!E$43</f>
        <v>0</v>
      </c>
      <c r="F36" s="67">
        <f>'Tabela V'!F36/'Tabela V'!F$43</f>
        <v>0</v>
      </c>
      <c r="G36" s="67">
        <f>'Tabela V'!G36/'Tabela V'!G$43</f>
        <v>0</v>
      </c>
      <c r="H36" s="67">
        <f>'Tabela V'!H36/'Tabela V'!H$43</f>
        <v>0</v>
      </c>
      <c r="I36" s="67">
        <f>'Tabela V'!I36/'Tabela V'!I$43</f>
        <v>0</v>
      </c>
      <c r="J36" s="67">
        <f>'Tabela V'!J36/'Tabela V'!J$43</f>
        <v>0</v>
      </c>
      <c r="K36" s="67">
        <f>'Tabela V'!K36/'Tabela V'!K$43</f>
        <v>0</v>
      </c>
      <c r="L36" s="67">
        <f>'Tabela V'!L36/'Tabela V'!L$43</f>
        <v>1E-3</v>
      </c>
      <c r="M36" s="67">
        <f>'Tabela V'!M36/'Tabela V'!M$43</f>
        <v>0</v>
      </c>
      <c r="N36" s="67">
        <f>'Tabela V'!N36/'Tabela V'!N$43</f>
        <v>0</v>
      </c>
      <c r="O36" s="67">
        <f>'Tabela V'!O36/'Tabela V'!O$43</f>
        <v>0</v>
      </c>
      <c r="P36" s="67">
        <f>'Tabela V'!P36/'Tabela V'!P$43</f>
        <v>0</v>
      </c>
      <c r="Q36" s="67">
        <f>'Tabela V'!Q36/'Tabela V'!Q$43</f>
        <v>0</v>
      </c>
      <c r="R36" s="67">
        <f>'Tabela V'!R36/'Tabela V'!R$43</f>
        <v>0</v>
      </c>
      <c r="S36" s="67">
        <f>'Tabela V'!S36/'Tabela V'!S$43</f>
        <v>0</v>
      </c>
      <c r="T36" s="67">
        <f>'Tabela V'!T36/'Tabela V'!T$43</f>
        <v>0</v>
      </c>
      <c r="U36" s="67">
        <f>'Tabela V'!U36/'Tabela V'!U$43</f>
        <v>0</v>
      </c>
      <c r="V36" s="67">
        <f>'Tabela V'!V36/'Tabela V'!V$43</f>
        <v>0</v>
      </c>
      <c r="W36" s="67">
        <f>'Tabela V'!W36/'Tabela V'!W$43</f>
        <v>0</v>
      </c>
      <c r="X36" s="68">
        <f>'Tabela V'!X36/'Tabela V'!X$43</f>
        <v>0</v>
      </c>
      <c r="Y36" s="6"/>
      <c r="Z36" s="6"/>
      <c r="AA36" s="6"/>
    </row>
    <row r="37" spans="1:27" s="36" customFormat="1" ht="15" customHeight="1" x14ac:dyDescent="0.2">
      <c r="A37" s="40" t="s">
        <v>90</v>
      </c>
      <c r="B37" s="51">
        <v>5</v>
      </c>
      <c r="C37" s="56" t="s">
        <v>105</v>
      </c>
      <c r="D37" s="69">
        <f>'Tabela V'!D37/'Tabela V'!D$43</f>
        <v>5.1999999999999998E-2</v>
      </c>
      <c r="E37" s="69">
        <f>'Tabela V'!E37/'Tabela V'!E$43</f>
        <v>0.217</v>
      </c>
      <c r="F37" s="69">
        <f>'Tabela V'!F37/'Tabela V'!F$43</f>
        <v>1.2999999999999999E-2</v>
      </c>
      <c r="G37" s="69">
        <f>'Tabela V'!G37/'Tabela V'!G$43</f>
        <v>7.0000000000000001E-3</v>
      </c>
      <c r="H37" s="69">
        <f>'Tabela V'!H37/'Tabela V'!H$43</f>
        <v>3.0000000000000001E-3</v>
      </c>
      <c r="I37" s="69">
        <f>'Tabela V'!I37/'Tabela V'!I$43</f>
        <v>1.2E-2</v>
      </c>
      <c r="J37" s="69">
        <f>'Tabela V'!J37/'Tabela V'!J$43</f>
        <v>0</v>
      </c>
      <c r="K37" s="69">
        <f>'Tabela V'!K37/'Tabela V'!K$43</f>
        <v>5.0000000000000001E-3</v>
      </c>
      <c r="L37" s="69">
        <f>'Tabela V'!L37/'Tabela V'!L$43</f>
        <v>5.5E-2</v>
      </c>
      <c r="M37" s="69">
        <f>'Tabela V'!M37/'Tabela V'!M$43</f>
        <v>0.05</v>
      </c>
      <c r="N37" s="69">
        <f>'Tabela V'!N37/'Tabela V'!N$43</f>
        <v>0.38500000000000001</v>
      </c>
      <c r="O37" s="69">
        <f>'Tabela V'!O37/'Tabela V'!O$43</f>
        <v>0.55300000000000005</v>
      </c>
      <c r="P37" s="69">
        <f>'Tabela V'!P37/'Tabela V'!P$43</f>
        <v>0.11700000000000001</v>
      </c>
      <c r="Q37" s="69">
        <f>'Tabela V'!Q37/'Tabela V'!Q$43</f>
        <v>0.21199999999999999</v>
      </c>
      <c r="R37" s="69">
        <f>'Tabela V'!R37/'Tabela V'!R$43</f>
        <v>0</v>
      </c>
      <c r="S37" s="69">
        <f>'Tabela V'!S37/'Tabela V'!S$43</f>
        <v>0.314</v>
      </c>
      <c r="T37" s="69">
        <f>'Tabela V'!T37/'Tabela V'!T$43</f>
        <v>0</v>
      </c>
      <c r="U37" s="69">
        <f>'Tabela V'!U37/'Tabela V'!U$43</f>
        <v>2.9000000000000001E-2</v>
      </c>
      <c r="V37" s="69">
        <f>'Tabela V'!V37/'Tabela V'!V$43</f>
        <v>0.41699999999999998</v>
      </c>
      <c r="W37" s="69">
        <f>'Tabela V'!W37/'Tabela V'!W$43</f>
        <v>0.30299999999999999</v>
      </c>
      <c r="X37" s="70">
        <f>'Tabela V'!X37/'Tabela V'!X$43</f>
        <v>0.126</v>
      </c>
      <c r="Y37" s="35"/>
      <c r="Z37" s="35"/>
      <c r="AA37" s="35"/>
    </row>
    <row r="38" spans="1:27" s="36" customFormat="1" ht="15" customHeight="1" x14ac:dyDescent="0.2">
      <c r="A38" s="40" t="s">
        <v>91</v>
      </c>
      <c r="B38" s="51">
        <v>61</v>
      </c>
      <c r="C38" s="56" t="s">
        <v>106</v>
      </c>
      <c r="D38" s="69">
        <f>'Tabela V'!D38/'Tabela V'!D$43</f>
        <v>0.10100000000000001</v>
      </c>
      <c r="E38" s="69">
        <f>'Tabela V'!E38/'Tabela V'!E$43</f>
        <v>0</v>
      </c>
      <c r="F38" s="69">
        <f>'Tabela V'!F38/'Tabela V'!F$43</f>
        <v>0</v>
      </c>
      <c r="G38" s="69">
        <f>'Tabela V'!G38/'Tabela V'!G$43</f>
        <v>0</v>
      </c>
      <c r="H38" s="69">
        <f>'Tabela V'!H38/'Tabela V'!H$43</f>
        <v>0</v>
      </c>
      <c r="I38" s="69">
        <f>'Tabela V'!I38/'Tabela V'!I$43</f>
        <v>2.9000000000000001E-2</v>
      </c>
      <c r="J38" s="69">
        <f>'Tabela V'!J38/'Tabela V'!J$43</f>
        <v>0</v>
      </c>
      <c r="K38" s="69">
        <f>'Tabela V'!K38/'Tabela V'!K$43</f>
        <v>0</v>
      </c>
      <c r="L38" s="69">
        <f>'Tabela V'!L38/'Tabela V'!L$43</f>
        <v>0</v>
      </c>
      <c r="M38" s="69">
        <f>'Tabela V'!M38/'Tabela V'!M$43</f>
        <v>0</v>
      </c>
      <c r="N38" s="69">
        <f>'Tabela V'!N38/'Tabela V'!N$43</f>
        <v>0</v>
      </c>
      <c r="O38" s="69">
        <f>'Tabela V'!O38/'Tabela V'!O$43</f>
        <v>0</v>
      </c>
      <c r="P38" s="69">
        <f>'Tabela V'!P38/'Tabela V'!P$43</f>
        <v>0</v>
      </c>
      <c r="Q38" s="69">
        <f>'Tabela V'!Q38/'Tabela V'!Q$43</f>
        <v>0</v>
      </c>
      <c r="R38" s="69">
        <f>'Tabela V'!R38/'Tabela V'!R$43</f>
        <v>0</v>
      </c>
      <c r="S38" s="69">
        <f>'Tabela V'!S38/'Tabela V'!S$43</f>
        <v>0</v>
      </c>
      <c r="T38" s="69">
        <f>'Tabela V'!T38/'Tabela V'!T$43</f>
        <v>0</v>
      </c>
      <c r="U38" s="69">
        <f>'Tabela V'!U38/'Tabela V'!U$43</f>
        <v>0</v>
      </c>
      <c r="V38" s="69">
        <f>'Tabela V'!V38/'Tabela V'!V$43</f>
        <v>2.9000000000000001E-2</v>
      </c>
      <c r="W38" s="69">
        <f>'Tabela V'!W38/'Tabela V'!W$43</f>
        <v>0</v>
      </c>
      <c r="X38" s="70">
        <f>'Tabela V'!X38/'Tabela V'!X$43</f>
        <v>3.3000000000000002E-2</v>
      </c>
      <c r="Y38" s="35"/>
      <c r="Z38" s="35"/>
      <c r="AA38" s="35"/>
    </row>
    <row r="39" spans="1:27" s="5" customFormat="1" ht="15" customHeight="1" x14ac:dyDescent="0.2">
      <c r="A39" s="39" t="s">
        <v>92</v>
      </c>
      <c r="B39" s="59">
        <v>611</v>
      </c>
      <c r="C39" s="55" t="s">
        <v>50</v>
      </c>
      <c r="D39" s="67">
        <f>'Tabela V'!D39/'Tabela V'!D$43</f>
        <v>9.7000000000000003E-2</v>
      </c>
      <c r="E39" s="67">
        <f>'Tabela V'!E39/'Tabela V'!E$43</f>
        <v>0</v>
      </c>
      <c r="F39" s="67">
        <f>'Tabela V'!F39/'Tabela V'!F$43</f>
        <v>0</v>
      </c>
      <c r="G39" s="67">
        <f>'Tabela V'!G39/'Tabela V'!G$43</f>
        <v>0</v>
      </c>
      <c r="H39" s="67">
        <f>'Tabela V'!H39/'Tabela V'!H$43</f>
        <v>0</v>
      </c>
      <c r="I39" s="67">
        <f>'Tabela V'!I39/'Tabela V'!I$43</f>
        <v>2.9000000000000001E-2</v>
      </c>
      <c r="J39" s="67">
        <f>'Tabela V'!J39/'Tabela V'!J$43</f>
        <v>0</v>
      </c>
      <c r="K39" s="67">
        <f>'Tabela V'!K39/'Tabela V'!K$43</f>
        <v>0</v>
      </c>
      <c r="L39" s="67">
        <f>'Tabela V'!L39/'Tabela V'!L$43</f>
        <v>0</v>
      </c>
      <c r="M39" s="67">
        <f>'Tabela V'!M39/'Tabela V'!M$43</f>
        <v>0</v>
      </c>
      <c r="N39" s="67">
        <f>'Tabela V'!N39/'Tabela V'!N$43</f>
        <v>0</v>
      </c>
      <c r="O39" s="67">
        <f>'Tabela V'!O39/'Tabela V'!O$43</f>
        <v>0</v>
      </c>
      <c r="P39" s="67">
        <f>'Tabela V'!P39/'Tabela V'!P$43</f>
        <v>0</v>
      </c>
      <c r="Q39" s="67">
        <f>'Tabela V'!Q39/'Tabela V'!Q$43</f>
        <v>0</v>
      </c>
      <c r="R39" s="67">
        <f>'Tabela V'!R39/'Tabela V'!R$43</f>
        <v>0</v>
      </c>
      <c r="S39" s="67">
        <f>'Tabela V'!S39/'Tabela V'!S$43</f>
        <v>0</v>
      </c>
      <c r="T39" s="67">
        <f>'Tabela V'!T39/'Tabela V'!T$43</f>
        <v>0</v>
      </c>
      <c r="U39" s="67">
        <f>'Tabela V'!U39/'Tabela V'!U$43</f>
        <v>0</v>
      </c>
      <c r="V39" s="67">
        <f>'Tabela V'!V39/'Tabela V'!V$43</f>
        <v>2.9000000000000001E-2</v>
      </c>
      <c r="W39" s="67">
        <f>'Tabela V'!W39/'Tabela V'!W$43</f>
        <v>0</v>
      </c>
      <c r="X39" s="68">
        <f>'Tabela V'!X39/'Tabela V'!X$43</f>
        <v>3.2000000000000001E-2</v>
      </c>
      <c r="Y39" s="6"/>
      <c r="Z39" s="6"/>
      <c r="AA39" s="6"/>
    </row>
    <row r="40" spans="1:27" s="5" customFormat="1" ht="15" customHeight="1" x14ac:dyDescent="0.2">
      <c r="A40" s="39" t="s">
        <v>93</v>
      </c>
      <c r="B40" s="59">
        <v>612</v>
      </c>
      <c r="C40" s="55" t="s">
        <v>51</v>
      </c>
      <c r="D40" s="67">
        <f>'Tabela V'!D40/'Tabela V'!D$43</f>
        <v>4.0000000000000001E-3</v>
      </c>
      <c r="E40" s="67">
        <f>'Tabela V'!E40/'Tabela V'!E$43</f>
        <v>0</v>
      </c>
      <c r="F40" s="67">
        <f>'Tabela V'!F40/'Tabela V'!F$43</f>
        <v>0</v>
      </c>
      <c r="G40" s="67">
        <f>'Tabela V'!G40/'Tabela V'!G$43</f>
        <v>0</v>
      </c>
      <c r="H40" s="67">
        <f>'Tabela V'!H40/'Tabela V'!H$43</f>
        <v>0</v>
      </c>
      <c r="I40" s="67">
        <f>'Tabela V'!I40/'Tabela V'!I$43</f>
        <v>0</v>
      </c>
      <c r="J40" s="67">
        <f>'Tabela V'!J40/'Tabela V'!J$43</f>
        <v>0</v>
      </c>
      <c r="K40" s="67">
        <f>'Tabela V'!K40/'Tabela V'!K$43</f>
        <v>0</v>
      </c>
      <c r="L40" s="67">
        <f>'Tabela V'!L40/'Tabela V'!L$43</f>
        <v>0</v>
      </c>
      <c r="M40" s="67">
        <f>'Tabela V'!M40/'Tabela V'!M$43</f>
        <v>0</v>
      </c>
      <c r="N40" s="67">
        <f>'Tabela V'!N40/'Tabela V'!N$43</f>
        <v>0</v>
      </c>
      <c r="O40" s="67">
        <f>'Tabela V'!O40/'Tabela V'!O$43</f>
        <v>0</v>
      </c>
      <c r="P40" s="67">
        <f>'Tabela V'!P40/'Tabela V'!P$43</f>
        <v>0</v>
      </c>
      <c r="Q40" s="67">
        <f>'Tabela V'!Q40/'Tabela V'!Q$43</f>
        <v>0</v>
      </c>
      <c r="R40" s="67">
        <f>'Tabela V'!R40/'Tabela V'!R$43</f>
        <v>0</v>
      </c>
      <c r="S40" s="67">
        <f>'Tabela V'!S40/'Tabela V'!S$43</f>
        <v>0</v>
      </c>
      <c r="T40" s="67">
        <f>'Tabela V'!T40/'Tabela V'!T$43</f>
        <v>0</v>
      </c>
      <c r="U40" s="67">
        <f>'Tabela V'!U40/'Tabela V'!U$43</f>
        <v>0</v>
      </c>
      <c r="V40" s="67">
        <f>'Tabela V'!V40/'Tabela V'!V$43</f>
        <v>0</v>
      </c>
      <c r="W40" s="67">
        <f>'Tabela V'!W40/'Tabela V'!W$43</f>
        <v>0</v>
      </c>
      <c r="X40" s="68">
        <f>'Tabela V'!X40/'Tabela V'!X$43</f>
        <v>1E-3</v>
      </c>
      <c r="Y40" s="6"/>
      <c r="Z40" s="6"/>
      <c r="AA40" s="6"/>
    </row>
    <row r="41" spans="1:27" s="5" customFormat="1" ht="15" customHeight="1" x14ac:dyDescent="0.2">
      <c r="A41" s="39" t="s">
        <v>94</v>
      </c>
      <c r="B41" s="59">
        <v>614</v>
      </c>
      <c r="C41" s="55" t="s">
        <v>52</v>
      </c>
      <c r="D41" s="67">
        <f>'Tabela V'!D41/'Tabela V'!D$43</f>
        <v>0</v>
      </c>
      <c r="E41" s="67">
        <f>'Tabela V'!E41/'Tabela V'!E$43</f>
        <v>0</v>
      </c>
      <c r="F41" s="67">
        <f>'Tabela V'!F41/'Tabela V'!F$43</f>
        <v>0</v>
      </c>
      <c r="G41" s="67">
        <f>'Tabela V'!G41/'Tabela V'!G$43</f>
        <v>0</v>
      </c>
      <c r="H41" s="67">
        <f>'Tabela V'!H41/'Tabela V'!H$43</f>
        <v>0</v>
      </c>
      <c r="I41" s="67">
        <f>'Tabela V'!I41/'Tabela V'!I$43</f>
        <v>0</v>
      </c>
      <c r="J41" s="67">
        <f>'Tabela V'!J41/'Tabela V'!J$43</f>
        <v>0</v>
      </c>
      <c r="K41" s="67">
        <f>'Tabela V'!K41/'Tabela V'!K$43</f>
        <v>0</v>
      </c>
      <c r="L41" s="67">
        <f>'Tabela V'!L41/'Tabela V'!L$43</f>
        <v>0</v>
      </c>
      <c r="M41" s="67">
        <f>'Tabela V'!M41/'Tabela V'!M$43</f>
        <v>0</v>
      </c>
      <c r="N41" s="67">
        <f>'Tabela V'!N41/'Tabela V'!N$43</f>
        <v>0</v>
      </c>
      <c r="O41" s="67">
        <f>'Tabela V'!O41/'Tabela V'!O$43</f>
        <v>0</v>
      </c>
      <c r="P41" s="67">
        <f>'Tabela V'!P41/'Tabela V'!P$43</f>
        <v>0</v>
      </c>
      <c r="Q41" s="67">
        <f>'Tabela V'!Q41/'Tabela V'!Q$43</f>
        <v>0</v>
      </c>
      <c r="R41" s="67">
        <f>'Tabela V'!R41/'Tabela V'!R$43</f>
        <v>0</v>
      </c>
      <c r="S41" s="67">
        <f>'Tabela V'!S41/'Tabela V'!S$43</f>
        <v>0</v>
      </c>
      <c r="T41" s="67">
        <f>'Tabela V'!T41/'Tabela V'!T$43</f>
        <v>0</v>
      </c>
      <c r="U41" s="67">
        <f>'Tabela V'!U41/'Tabela V'!U$43</f>
        <v>0</v>
      </c>
      <c r="V41" s="67">
        <f>'Tabela V'!V41/'Tabela V'!V$43</f>
        <v>0</v>
      </c>
      <c r="W41" s="67">
        <f>'Tabela V'!W41/'Tabela V'!W$43</f>
        <v>0</v>
      </c>
      <c r="X41" s="68">
        <f>'Tabela V'!X41/'Tabela V'!X$43</f>
        <v>0</v>
      </c>
      <c r="Y41" s="6"/>
      <c r="Z41" s="6"/>
      <c r="AA41" s="6"/>
    </row>
    <row r="42" spans="1:27" s="36" customFormat="1" ht="15" customHeight="1" thickBot="1" x14ac:dyDescent="0.25">
      <c r="A42" s="41" t="s">
        <v>95</v>
      </c>
      <c r="B42" s="52">
        <v>62</v>
      </c>
      <c r="C42" s="57" t="s">
        <v>107</v>
      </c>
      <c r="D42" s="72">
        <f>'Tabela V'!D42/'Tabela V'!D$43</f>
        <v>0</v>
      </c>
      <c r="E42" s="72">
        <f>'Tabela V'!E42/'Tabela V'!E$43</f>
        <v>0</v>
      </c>
      <c r="F42" s="72">
        <f>'Tabela V'!F42/'Tabela V'!F$43</f>
        <v>0</v>
      </c>
      <c r="G42" s="72">
        <f>'Tabela V'!G42/'Tabela V'!G$43</f>
        <v>0</v>
      </c>
      <c r="H42" s="72">
        <f>'Tabela V'!H42/'Tabela V'!H$43</f>
        <v>0</v>
      </c>
      <c r="I42" s="72">
        <f>'Tabela V'!I42/'Tabela V'!I$43</f>
        <v>0</v>
      </c>
      <c r="J42" s="72">
        <f>'Tabela V'!J42/'Tabela V'!J$43</f>
        <v>0</v>
      </c>
      <c r="K42" s="72">
        <f>'Tabela V'!K42/'Tabela V'!K$43</f>
        <v>0</v>
      </c>
      <c r="L42" s="72">
        <f>'Tabela V'!L42/'Tabela V'!L$43</f>
        <v>0</v>
      </c>
      <c r="M42" s="72">
        <f>'Tabela V'!M42/'Tabela V'!M$43</f>
        <v>0</v>
      </c>
      <c r="N42" s="72">
        <f>'Tabela V'!N42/'Tabela V'!N$43</f>
        <v>1E-3</v>
      </c>
      <c r="O42" s="72">
        <f>'Tabela V'!O42/'Tabela V'!O$43</f>
        <v>0</v>
      </c>
      <c r="P42" s="72">
        <f>'Tabela V'!P42/'Tabela V'!P$43</f>
        <v>0</v>
      </c>
      <c r="Q42" s="72">
        <f>'Tabela V'!Q42/'Tabela V'!Q$43</f>
        <v>0</v>
      </c>
      <c r="R42" s="72">
        <f>'Tabela V'!R42/'Tabela V'!R$43</f>
        <v>0</v>
      </c>
      <c r="S42" s="72">
        <f>'Tabela V'!S42/'Tabela V'!S$43</f>
        <v>0</v>
      </c>
      <c r="T42" s="72">
        <f>'Tabela V'!T42/'Tabela V'!T$43</f>
        <v>0</v>
      </c>
      <c r="U42" s="72">
        <f>'Tabela V'!U42/'Tabela V'!U$43</f>
        <v>0</v>
      </c>
      <c r="V42" s="72">
        <f>'Tabela V'!V42/'Tabela V'!V$43</f>
        <v>0</v>
      </c>
      <c r="W42" s="72">
        <f>'Tabela V'!W42/'Tabela V'!W$43</f>
        <v>0</v>
      </c>
      <c r="X42" s="73">
        <f>'Tabela V'!X42/'Tabela V'!X$43</f>
        <v>0</v>
      </c>
      <c r="Y42" s="35"/>
      <c r="Z42" s="35"/>
      <c r="AA42" s="35"/>
    </row>
    <row r="43" spans="1:27" s="5" customFormat="1" ht="14.25" thickTop="1" thickBot="1" x14ac:dyDescent="0.25">
      <c r="A43" s="44"/>
      <c r="B43" s="45"/>
      <c r="C43" s="46"/>
      <c r="D43" s="74">
        <f>'Tabela V'!D43/'Tabela V'!D$43</f>
        <v>1</v>
      </c>
      <c r="E43" s="74">
        <f>'Tabela V'!E43/'Tabela V'!E$43</f>
        <v>1</v>
      </c>
      <c r="F43" s="74">
        <f>'Tabela V'!F43/'Tabela V'!F$43</f>
        <v>1</v>
      </c>
      <c r="G43" s="74">
        <f>'Tabela V'!G43/'Tabela V'!G$43</f>
        <v>1</v>
      </c>
      <c r="H43" s="74">
        <f>'Tabela V'!H43/'Tabela V'!H$43</f>
        <v>1</v>
      </c>
      <c r="I43" s="74">
        <f>'Tabela V'!I43/'Tabela V'!I$43</f>
        <v>1</v>
      </c>
      <c r="J43" s="74">
        <f>'Tabela V'!J43/'Tabela V'!J$43</f>
        <v>1</v>
      </c>
      <c r="K43" s="74">
        <f>'Tabela V'!K43/'Tabela V'!K$43</f>
        <v>1</v>
      </c>
      <c r="L43" s="74">
        <f>'Tabela V'!L43/'Tabela V'!L$43</f>
        <v>1</v>
      </c>
      <c r="M43" s="74">
        <f>'Tabela V'!M43/'Tabela V'!M$43</f>
        <v>1</v>
      </c>
      <c r="N43" s="74">
        <f>'Tabela V'!N43/'Tabela V'!N$43</f>
        <v>1</v>
      </c>
      <c r="O43" s="74">
        <f>'Tabela V'!O43/'Tabela V'!O$43</f>
        <v>1</v>
      </c>
      <c r="P43" s="74">
        <f>'Tabela V'!P43/'Tabela V'!P$43</f>
        <v>1</v>
      </c>
      <c r="Q43" s="74">
        <f>'Tabela V'!Q43/'Tabela V'!Q$43</f>
        <v>1</v>
      </c>
      <c r="R43" s="74">
        <f>'Tabela V'!R43/'Tabela V'!R$43</f>
        <v>1</v>
      </c>
      <c r="S43" s="74">
        <f>'Tabela V'!S43/'Tabela V'!S$43</f>
        <v>1</v>
      </c>
      <c r="T43" s="74">
        <f>'Tabela V'!T43/'Tabela V'!T$43</f>
        <v>1</v>
      </c>
      <c r="U43" s="74">
        <f>'Tabela V'!U43/'Tabela V'!U$43</f>
        <v>1</v>
      </c>
      <c r="V43" s="74">
        <f>'Tabela V'!V43/'Tabela V'!V$43</f>
        <v>1</v>
      </c>
      <c r="W43" s="74">
        <f>'Tabela V'!W43/'Tabela V'!W$43</f>
        <v>1</v>
      </c>
      <c r="X43" s="74">
        <f>'Tabela V'!X43/'Tabela V'!X$43</f>
        <v>1</v>
      </c>
      <c r="Y43" s="6"/>
      <c r="Z43" s="6"/>
      <c r="AA43" s="6"/>
    </row>
    <row r="44" spans="1:27" s="5" customFormat="1" ht="13.5" thickTop="1" x14ac:dyDescent="0.2">
      <c r="A44" s="28"/>
      <c r="B44" s="12"/>
      <c r="C44" s="13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5"/>
      <c r="Y44" s="6"/>
      <c r="Z44" s="6"/>
      <c r="AA44" s="6"/>
    </row>
    <row r="45" spans="1:27" s="3" customFormat="1" x14ac:dyDescent="0.2">
      <c r="A45" s="26"/>
      <c r="B45" s="4"/>
      <c r="C45" s="4"/>
      <c r="U45" s="16"/>
      <c r="V45" s="16"/>
      <c r="W45" s="1"/>
      <c r="X45" s="2"/>
    </row>
    <row r="46" spans="1:27" s="3" customFormat="1" x14ac:dyDescent="0.2">
      <c r="A46" s="26"/>
      <c r="B46" s="4"/>
      <c r="C46" s="4"/>
    </row>
    <row r="47" spans="1:27" s="3" customFormat="1" x14ac:dyDescent="0.2">
      <c r="A47" s="26"/>
      <c r="B47" s="4"/>
      <c r="C47" s="4"/>
    </row>
    <row r="48" spans="1:27" s="3" customFormat="1" x14ac:dyDescent="0.2">
      <c r="A48" s="26"/>
      <c r="B48" s="4"/>
      <c r="C48" s="4"/>
    </row>
    <row r="49" spans="1:3" s="3" customFormat="1" x14ac:dyDescent="0.2">
      <c r="A49" s="26"/>
      <c r="B49" s="4"/>
      <c r="C49" s="4"/>
    </row>
  </sheetData>
  <sheetProtection formatCells="0" formatColumns="0"/>
  <mergeCells count="6">
    <mergeCell ref="C1:X1"/>
    <mergeCell ref="A2:C2"/>
    <mergeCell ref="A3:A4"/>
    <mergeCell ref="B3:B4"/>
    <mergeCell ref="C3:C4"/>
    <mergeCell ref="X3:X4"/>
  </mergeCells>
  <printOptions horizontalCentered="1"/>
  <pageMargins left="0" right="0" top="0.59055118110236227" bottom="0" header="0.31496062992125984" footer="0.31496062992125984"/>
  <pageSetup paperSize="8" scale="80" orientation="landscape" r:id="rId1"/>
  <headerFooter scaleWithDoc="0">
    <oddFooter>&amp;LПокрајински секретаријат за финансије, Одсек за фискалне и макроекономске анализе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Tabela V</vt:lpstr>
      <vt:lpstr>Tabela VI</vt:lpstr>
      <vt:lpstr>Tabela VII</vt:lpstr>
      <vt:lpstr>'Tabela V'!Print_Area</vt:lpstr>
      <vt:lpstr>'Tabela VI'!Print_Area</vt:lpstr>
      <vt:lpstr>'Tabela VII'!Print_Area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Zoranovic</dc:creator>
  <cp:lastModifiedBy>Maja Zoranovic</cp:lastModifiedBy>
  <cp:lastPrinted>2015-11-25T13:14:53Z</cp:lastPrinted>
  <dcterms:created xsi:type="dcterms:W3CDTF">2015-11-16T12:39:01Z</dcterms:created>
  <dcterms:modified xsi:type="dcterms:W3CDTF">2015-11-25T13:15:05Z</dcterms:modified>
</cp:coreProperties>
</file>