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0845"/>
  </bookViews>
  <sheets>
    <sheet name="Tabela III" sheetId="1" r:id="rId1"/>
  </sheets>
  <externalReferences>
    <externalReference r:id="rId2"/>
  </externalReferences>
  <definedNames>
    <definedName name="_xlnm.Print_Area" localSheetId="0">'Tabela III'!$A$1:$P$54</definedName>
    <definedName name="евро">#REF!</definedName>
  </definedNames>
  <calcPr calcId="144525" fullPrecision="0"/>
</workbook>
</file>

<file path=xl/calcChain.xml><?xml version="1.0" encoding="utf-8"?>
<calcChain xmlns="http://schemas.openxmlformats.org/spreadsheetml/2006/main">
  <c r="L54" i="1" l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<sst xmlns="http://schemas.openxmlformats.org/spreadsheetml/2006/main" count="73" uniqueCount="69">
  <si>
    <t>Табела III</t>
  </si>
  <si>
    <t>Ред.
број</t>
  </si>
  <si>
    <t>НАЗИВ ОПШТИНЕ
ОДНОСНО ГРАДА</t>
  </si>
  <si>
    <t>ИЗВОРНИ ПРИХОДИ</t>
  </si>
  <si>
    <t>УСТУПЉЕНИ ПРИХОДИ</t>
  </si>
  <si>
    <t>ТРАНСФЕРНА СРЕДСТВА</t>
  </si>
  <si>
    <t>МЕМОРАН-ДУМСКЕ СТАВКЕ ЗА РЕФУНДАЦИЈУ РАСХОДА</t>
  </si>
  <si>
    <t>ПРИМАЊА ОД ПРОДАЈЕ НЕФИНАНС. ИМОВИНЕ</t>
  </si>
  <si>
    <t>ПРИМАЊА ОД ЗАДУЖИВАЊА И ПРОДАЈЕ ФИНАНС. ИМОВИНЕ</t>
  </si>
  <si>
    <t>у хиљадама
динара</t>
  </si>
  <si>
    <t>% учешћа у текућим приходима</t>
  </si>
  <si>
    <t>% учешћа
у текућим приходима</t>
  </si>
  <si>
    <t>Ненаменски
трансфер
у хиљадама
динара</t>
  </si>
  <si>
    <t>Остала трансферна средства од других нова власти
у хиљадама
динара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</si>
  <si>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</si>
  <si>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</si>
  <si>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</si>
  <si>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</si>
  <si>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</si>
  <si>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</si>
  <si>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</si>
  <si>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</si>
  <si>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</si>
  <si>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</si>
  <si>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</si>
  <si>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</si>
  <si>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</si>
  <si>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</si>
  <si>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</si>
  <si>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</si>
  <si>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</si>
  <si>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</si>
  <si>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</si>
  <si>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</si>
  <si>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</si>
  <si>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</si>
  <si>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</si>
  <si>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</si>
  <si>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</si>
  <si>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</si>
  <si>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</si>
  <si>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</si>
  <si>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</si>
  <si>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</si>
  <si>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</si>
  <si>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</si>
  <si>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</si>
  <si>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</si>
  <si>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</si>
  <si>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</si>
  <si>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</si>
  <si>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</si>
  <si>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</si>
  <si>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</si>
  <si>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УКУПНО ОПШТИНЕ</t>
  </si>
  <si>
    <t>Зрењанин</t>
  </si>
  <si>
    <t>Панчево</t>
  </si>
  <si>
    <t>Сомбор</t>
  </si>
  <si>
    <t>Сремска Митровица</t>
  </si>
  <si>
    <t>Суботица</t>
  </si>
  <si>
    <t>УКУПНО ГРАДОВИ
БЕЗ НОВОГ САДА</t>
  </si>
  <si>
    <t>Нови Сад</t>
  </si>
  <si>
    <t>II</t>
  </si>
  <si>
    <t>УКУПНО ГРАДОВИ</t>
  </si>
  <si>
    <t>III</t>
  </si>
  <si>
    <t>УКУПНО (I + II)</t>
  </si>
  <si>
    <t>СТРУКТУРА ОСТВАРЕНИХ ПРИХОДА И ПРИМАЊА БУЏЕТА ОПШТИНА И ГРАДОВА У АП ВОЈВОДИНИ ПО ВРСТАМА ПРИХОДА У 2013. ГОДИНИ</t>
  </si>
  <si>
    <r>
      <t xml:space="preserve">УКУПНИ
ТЕКУЋИ
ПРИХОДИ И ПРИМАЊА
</t>
    </r>
    <r>
      <rPr>
        <sz val="10"/>
        <rFont val="Calibri"/>
        <family val="2"/>
      </rPr>
      <t>у хиљадама динара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(2+4+10+
12+13+14)</t>
    </r>
  </si>
  <si>
    <r>
      <rPr>
        <b/>
        <sz val="10"/>
        <rFont val="Calibri"/>
        <family val="2"/>
      </rPr>
      <t>Укупно</t>
    </r>
    <r>
      <rPr>
        <sz val="10"/>
        <rFont val="Calibri"/>
        <family val="2"/>
      </rPr>
      <t xml:space="preserve"> у хиљадама динара
(6+8)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</si>
</sst>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38"/>
    </font>
    <font>
      <b/>
      <sz val="10"/>
      <name val="Calibri"/>
      <family val="2"/>
    </font>
    <font>
      <sz val="10"/>
      <name val="Calibri"/>
      <family val="2"/>
    </font>
    <font>
      <sz val="12"/>
      <name val="Times New Roman CE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5"/>
      <name val="Calibri"/>
      <family val="2"/>
      <scheme val="minor"/>
    </font>
    <font>
      <b/>
      <sz val="14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5" fillId="0" borderId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6" fillId="0" borderId="0"/>
    <xf numFmtId="0" fontId="27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2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9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29" fillId="0" borderId="0"/>
    <xf numFmtId="0" fontId="18" fillId="0" borderId="0"/>
    <xf numFmtId="0" fontId="26" fillId="0" borderId="0"/>
    <xf numFmtId="0" fontId="4" fillId="0" borderId="0"/>
    <xf numFmtId="0" fontId="1" fillId="0" borderId="0"/>
    <xf numFmtId="0" fontId="1" fillId="0" borderId="0"/>
    <xf numFmtId="0" fontId="5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</cellStyleXfs>
  <cellXfs count="86">
    <xf numFmtId="0" fontId="0" fillId="0" borderId="0" xfId="0"/>
    <xf numFmtId="0" fontId="30" fillId="0" borderId="0" xfId="80" applyFont="1"/>
    <xf numFmtId="3" fontId="30" fillId="0" borderId="0" xfId="80" applyNumberFormat="1" applyFont="1" applyAlignment="1">
      <alignment horizontal="right"/>
    </xf>
    <xf numFmtId="3" fontId="31" fillId="0" borderId="0" xfId="80" applyNumberFormat="1" applyFont="1" applyAlignment="1">
      <alignment horizontal="right"/>
    </xf>
    <xf numFmtId="3" fontId="32" fillId="0" borderId="0" xfId="80" applyNumberFormat="1" applyFont="1" applyBorder="1" applyAlignment="1">
      <alignment horizontal="right"/>
    </xf>
    <xf numFmtId="0" fontId="30" fillId="0" borderId="0" xfId="80" applyFont="1" applyAlignment="1">
      <alignment horizontal="center" vertical="center" wrapText="1"/>
    </xf>
    <xf numFmtId="3" fontId="30" fillId="0" borderId="10" xfId="78" applyNumberFormat="1" applyFont="1" applyBorder="1" applyAlignment="1">
      <alignment horizontal="center" vertical="center" wrapText="1"/>
    </xf>
    <xf numFmtId="3" fontId="31" fillId="0" borderId="11" xfId="78" applyNumberFormat="1" applyFont="1" applyBorder="1" applyAlignment="1">
      <alignment horizontal="center" vertical="center" wrapText="1"/>
    </xf>
    <xf numFmtId="3" fontId="30" fillId="0" borderId="12" xfId="78" applyNumberFormat="1" applyFont="1" applyBorder="1" applyAlignment="1">
      <alignment horizontal="center" vertical="center" wrapText="1"/>
    </xf>
    <xf numFmtId="0" fontId="30" fillId="0" borderId="13" xfId="80" applyFont="1" applyBorder="1" applyAlignment="1">
      <alignment horizontal="center" vertical="center" wrapText="1"/>
    </xf>
    <xf numFmtId="3" fontId="31" fillId="0" borderId="10" xfId="78" applyNumberFormat="1" applyFont="1" applyBorder="1" applyAlignment="1">
      <alignment horizontal="center" vertical="center" wrapText="1"/>
    </xf>
    <xf numFmtId="0" fontId="30" fillId="0" borderId="14" xfId="80" applyFont="1" applyBorder="1" applyAlignment="1">
      <alignment horizontal="center" vertical="center" wrapText="1"/>
    </xf>
    <xf numFmtId="0" fontId="30" fillId="0" borderId="15" xfId="80" applyFont="1" applyBorder="1" applyAlignment="1">
      <alignment horizontal="center" vertical="center" wrapText="1"/>
    </xf>
    <xf numFmtId="0" fontId="30" fillId="0" borderId="16" xfId="78" applyFont="1" applyBorder="1" applyAlignment="1">
      <alignment horizontal="center"/>
    </xf>
    <xf numFmtId="3" fontId="30" fillId="0" borderId="16" xfId="78" applyNumberFormat="1" applyFont="1" applyBorder="1" applyAlignment="1">
      <alignment horizontal="center"/>
    </xf>
    <xf numFmtId="3" fontId="30" fillId="0" borderId="17" xfId="78" applyNumberFormat="1" applyFont="1" applyBorder="1" applyAlignment="1">
      <alignment horizontal="center"/>
    </xf>
    <xf numFmtId="3" fontId="30" fillId="0" borderId="18" xfId="78" applyNumberFormat="1" applyFont="1" applyBorder="1" applyAlignment="1">
      <alignment horizontal="center"/>
    </xf>
    <xf numFmtId="3" fontId="30" fillId="0" borderId="19" xfId="78" applyNumberFormat="1" applyFont="1" applyBorder="1" applyAlignment="1">
      <alignment horizontal="center"/>
    </xf>
    <xf numFmtId="3" fontId="30" fillId="0" borderId="20" xfId="78" applyNumberFormat="1" applyFont="1" applyBorder="1" applyAlignment="1">
      <alignment horizontal="center"/>
    </xf>
    <xf numFmtId="3" fontId="30" fillId="0" borderId="21" xfId="78" applyNumberFormat="1" applyFont="1" applyBorder="1" applyAlignment="1">
      <alignment horizontal="center"/>
    </xf>
    <xf numFmtId="0" fontId="30" fillId="0" borderId="22" xfId="78" applyFont="1" applyBorder="1" applyAlignment="1">
      <alignment horizontal="center"/>
    </xf>
    <xf numFmtId="0" fontId="30" fillId="0" borderId="22" xfId="78" applyFont="1" applyBorder="1" applyAlignment="1"/>
    <xf numFmtId="3" fontId="30" fillId="0" borderId="22" xfId="79" applyNumberFormat="1" applyFont="1" applyFill="1" applyBorder="1"/>
    <xf numFmtId="10" fontId="31" fillId="0" borderId="23" xfId="78" applyNumberFormat="1" applyFont="1" applyBorder="1" applyAlignment="1">
      <alignment horizontal="right"/>
    </xf>
    <xf numFmtId="10" fontId="31" fillId="0" borderId="22" xfId="78" applyNumberFormat="1" applyFont="1" applyBorder="1" applyAlignment="1">
      <alignment horizontal="right"/>
    </xf>
    <xf numFmtId="3" fontId="30" fillId="0" borderId="24" xfId="79" applyNumberFormat="1" applyFont="1" applyFill="1" applyBorder="1"/>
    <xf numFmtId="3" fontId="30" fillId="0" borderId="25" xfId="79" applyNumberFormat="1" applyFont="1" applyFill="1" applyBorder="1"/>
    <xf numFmtId="3" fontId="33" fillId="0" borderId="26" xfId="78" applyNumberFormat="1" applyFont="1" applyBorder="1" applyAlignment="1">
      <alignment horizontal="right"/>
    </xf>
    <xf numFmtId="0" fontId="30" fillId="0" borderId="27" xfId="78" applyFont="1" applyBorder="1" applyAlignment="1">
      <alignment horizontal="center"/>
    </xf>
    <xf numFmtId="0" fontId="30" fillId="0" borderId="27" xfId="78" applyFont="1" applyBorder="1" applyAlignment="1"/>
    <xf numFmtId="10" fontId="31" fillId="0" borderId="28" xfId="78" applyNumberFormat="1" applyFont="1" applyBorder="1" applyAlignment="1">
      <alignment horizontal="right"/>
    </xf>
    <xf numFmtId="10" fontId="31" fillId="0" borderId="27" xfId="78" applyNumberFormat="1" applyFont="1" applyBorder="1" applyAlignment="1">
      <alignment horizontal="right"/>
    </xf>
    <xf numFmtId="3" fontId="33" fillId="0" borderId="29" xfId="78" applyNumberFormat="1" applyFont="1" applyBorder="1" applyAlignment="1">
      <alignment horizontal="right"/>
    </xf>
    <xf numFmtId="0" fontId="30" fillId="0" borderId="0" xfId="80" applyFont="1" applyBorder="1"/>
    <xf numFmtId="10" fontId="31" fillId="0" borderId="30" xfId="78" applyNumberFormat="1" applyFont="1" applyBorder="1" applyAlignment="1">
      <alignment horizontal="right"/>
    </xf>
    <xf numFmtId="10" fontId="31" fillId="0" borderId="14" xfId="78" applyNumberFormat="1" applyFont="1" applyBorder="1" applyAlignment="1">
      <alignment horizontal="right"/>
    </xf>
    <xf numFmtId="3" fontId="33" fillId="0" borderId="31" xfId="78" applyNumberFormat="1" applyFont="1" applyBorder="1" applyAlignment="1">
      <alignment horizontal="right"/>
    </xf>
    <xf numFmtId="0" fontId="33" fillId="0" borderId="16" xfId="78" applyFont="1" applyFill="1" applyBorder="1" applyAlignment="1">
      <alignment horizontal="center"/>
    </xf>
    <xf numFmtId="0" fontId="33" fillId="0" borderId="16" xfId="78" applyFont="1" applyFill="1" applyBorder="1" applyAlignment="1">
      <alignment horizontal="left"/>
    </xf>
    <xf numFmtId="3" fontId="33" fillId="0" borderId="16" xfId="79" applyNumberFormat="1" applyFont="1" applyFill="1" applyBorder="1"/>
    <xf numFmtId="10" fontId="32" fillId="0" borderId="17" xfId="78" applyNumberFormat="1" applyFont="1" applyFill="1" applyBorder="1" applyAlignment="1">
      <alignment horizontal="right"/>
    </xf>
    <xf numFmtId="10" fontId="32" fillId="0" borderId="16" xfId="78" applyNumberFormat="1" applyFont="1" applyFill="1" applyBorder="1" applyAlignment="1">
      <alignment horizontal="right"/>
    </xf>
    <xf numFmtId="3" fontId="33" fillId="0" borderId="21" xfId="78" applyNumberFormat="1" applyFont="1" applyFill="1" applyBorder="1" applyAlignment="1">
      <alignment horizontal="right"/>
    </xf>
    <xf numFmtId="0" fontId="30" fillId="0" borderId="0" xfId="80" applyFont="1" applyFill="1" applyBorder="1"/>
    <xf numFmtId="3" fontId="30" fillId="0" borderId="14" xfId="79" applyNumberFormat="1" applyFont="1" applyFill="1" applyBorder="1"/>
    <xf numFmtId="3" fontId="30" fillId="0" borderId="27" xfId="79" applyNumberFormat="1" applyFont="1" applyFill="1" applyBorder="1"/>
    <xf numFmtId="0" fontId="33" fillId="0" borderId="16" xfId="78" applyFont="1" applyBorder="1" applyAlignment="1">
      <alignment horizontal="center"/>
    </xf>
    <xf numFmtId="0" fontId="33" fillId="0" borderId="16" xfId="78" applyFont="1" applyBorder="1" applyAlignment="1">
      <alignment horizontal="left" wrapText="1"/>
    </xf>
    <xf numFmtId="10" fontId="32" fillId="0" borderId="17" xfId="78" applyNumberFormat="1" applyFont="1" applyBorder="1" applyAlignment="1">
      <alignment horizontal="right"/>
    </xf>
    <xf numFmtId="10" fontId="32" fillId="0" borderId="16" xfId="78" applyNumberFormat="1" applyFont="1" applyBorder="1" applyAlignment="1">
      <alignment horizontal="right"/>
    </xf>
    <xf numFmtId="3" fontId="33" fillId="0" borderId="20" xfId="78" applyNumberFormat="1" applyFont="1" applyBorder="1" applyAlignment="1">
      <alignment horizontal="right"/>
    </xf>
    <xf numFmtId="0" fontId="33" fillId="0" borderId="0" xfId="80" applyFont="1" applyBorder="1"/>
    <xf numFmtId="0" fontId="30" fillId="0" borderId="10" xfId="78" applyFont="1" applyBorder="1" applyAlignment="1">
      <alignment horizontal="center"/>
    </xf>
    <xf numFmtId="0" fontId="30" fillId="0" borderId="10" xfId="78" applyFont="1" applyBorder="1" applyAlignment="1">
      <alignment horizontal="left"/>
    </xf>
    <xf numFmtId="3" fontId="30" fillId="0" borderId="10" xfId="79" applyNumberFormat="1" applyFont="1" applyFill="1" applyBorder="1"/>
    <xf numFmtId="10" fontId="31" fillId="0" borderId="11" xfId="78" applyNumberFormat="1" applyFont="1" applyBorder="1" applyAlignment="1">
      <alignment horizontal="right"/>
    </xf>
    <xf numFmtId="10" fontId="31" fillId="0" borderId="10" xfId="78" applyNumberFormat="1" applyFont="1" applyBorder="1" applyAlignment="1">
      <alignment horizontal="right"/>
    </xf>
    <xf numFmtId="3" fontId="33" fillId="0" borderId="21" xfId="78" applyNumberFormat="1" applyFont="1" applyBorder="1" applyAlignment="1">
      <alignment horizontal="right"/>
    </xf>
    <xf numFmtId="0" fontId="33" fillId="0" borderId="16" xfId="78" applyFont="1" applyBorder="1" applyAlignment="1">
      <alignment horizontal="left"/>
    </xf>
    <xf numFmtId="0" fontId="33" fillId="0" borderId="16" xfId="78" applyFont="1" applyFill="1" applyBorder="1"/>
    <xf numFmtId="3" fontId="33" fillId="0" borderId="20" xfId="78" applyNumberFormat="1" applyFont="1" applyFill="1" applyBorder="1" applyAlignment="1">
      <alignment horizontal="right"/>
    </xf>
    <xf numFmtId="0" fontId="31" fillId="0" borderId="0" xfId="80" applyFont="1"/>
    <xf numFmtId="0" fontId="33" fillId="0" borderId="0" xfId="80" applyFont="1"/>
    <xf numFmtId="3" fontId="33" fillId="0" borderId="0" xfId="80" applyNumberFormat="1" applyFont="1" applyAlignment="1">
      <alignment horizontal="right"/>
    </xf>
    <xf numFmtId="3" fontId="30" fillId="0" borderId="0" xfId="80" applyNumberFormat="1" applyFont="1" applyAlignment="1">
      <alignment horizontal="center" wrapText="1"/>
    </xf>
    <xf numFmtId="3" fontId="34" fillId="0" borderId="0" xfId="80" applyNumberFormat="1" applyFont="1" applyAlignment="1">
      <alignment horizontal="right"/>
    </xf>
    <xf numFmtId="3" fontId="35" fillId="0" borderId="0" xfId="80" applyNumberFormat="1" applyFont="1" applyAlignment="1">
      <alignment horizontal="right"/>
    </xf>
    <xf numFmtId="0" fontId="30" fillId="0" borderId="39" xfId="80" applyFont="1" applyBorder="1" applyAlignment="1">
      <alignment horizontal="center" vertical="center" wrapText="1"/>
    </xf>
    <xf numFmtId="0" fontId="30" fillId="0" borderId="40" xfId="80" applyFont="1" applyBorder="1" applyAlignment="1">
      <alignment horizontal="center" vertical="center" wrapText="1"/>
    </xf>
    <xf numFmtId="0" fontId="30" fillId="0" borderId="14" xfId="80" applyFont="1" applyBorder="1" applyAlignment="1">
      <alignment horizontal="center" vertical="center" wrapText="1"/>
    </xf>
    <xf numFmtId="0" fontId="30" fillId="0" borderId="41" xfId="80" applyFont="1" applyBorder="1" applyAlignment="1">
      <alignment horizontal="center" vertical="center" wrapText="1"/>
    </xf>
    <xf numFmtId="0" fontId="30" fillId="0" borderId="32" xfId="80" applyFont="1" applyBorder="1" applyAlignment="1">
      <alignment horizontal="center" vertical="center" wrapText="1"/>
    </xf>
    <xf numFmtId="0" fontId="30" fillId="0" borderId="33" xfId="80" applyFont="1" applyBorder="1" applyAlignment="1">
      <alignment horizontal="center" vertical="center" wrapText="1"/>
    </xf>
    <xf numFmtId="0" fontId="33" fillId="0" borderId="29" xfId="80" applyFont="1" applyBorder="1" applyAlignment="1">
      <alignment horizontal="center" vertical="center" wrapText="1"/>
    </xf>
    <xf numFmtId="0" fontId="33" fillId="0" borderId="31" xfId="80" applyFont="1" applyBorder="1" applyAlignment="1">
      <alignment horizontal="center" vertical="center" wrapText="1"/>
    </xf>
    <xf numFmtId="0" fontId="36" fillId="0" borderId="0" xfId="80" applyFont="1" applyAlignment="1">
      <alignment horizontal="center" vertical="center"/>
    </xf>
    <xf numFmtId="0" fontId="37" fillId="0" borderId="34" xfId="80" applyFont="1" applyBorder="1" applyAlignment="1">
      <alignment horizontal="left"/>
    </xf>
    <xf numFmtId="3" fontId="32" fillId="0" borderId="34" xfId="80" applyNumberFormat="1" applyFont="1" applyBorder="1" applyAlignment="1">
      <alignment horizontal="right"/>
    </xf>
    <xf numFmtId="0" fontId="33" fillId="0" borderId="27" xfId="78" applyFont="1" applyBorder="1" applyAlignment="1">
      <alignment horizontal="center" vertical="center" wrapText="1"/>
    </xf>
    <xf numFmtId="0" fontId="33" fillId="0" borderId="14" xfId="78" applyFont="1" applyBorder="1" applyAlignment="1">
      <alignment horizontal="center" vertical="center" wrapText="1"/>
    </xf>
    <xf numFmtId="3" fontId="33" fillId="0" borderId="35" xfId="78" applyNumberFormat="1" applyFont="1" applyBorder="1" applyAlignment="1">
      <alignment horizontal="center" vertical="center" wrapText="1"/>
    </xf>
    <xf numFmtId="3" fontId="33" fillId="0" borderId="36" xfId="78" applyNumberFormat="1" applyFont="1" applyBorder="1" applyAlignment="1">
      <alignment horizontal="center" vertical="center" wrapText="1"/>
    </xf>
    <xf numFmtId="3" fontId="33" fillId="0" borderId="37" xfId="78" applyNumberFormat="1" applyFont="1" applyBorder="1" applyAlignment="1">
      <alignment horizontal="center" vertical="center" wrapText="1"/>
    </xf>
    <xf numFmtId="0" fontId="33" fillId="0" borderId="37" xfId="80" applyFont="1" applyBorder="1" applyAlignment="1">
      <alignment horizontal="center" vertical="center" wrapText="1"/>
    </xf>
    <xf numFmtId="0" fontId="33" fillId="0" borderId="38" xfId="80" applyFont="1" applyBorder="1" applyAlignment="1">
      <alignment horizontal="center" vertical="center" wrapText="1"/>
    </xf>
    <xf numFmtId="0" fontId="33" fillId="0" borderId="36" xfId="80" applyFont="1" applyBorder="1" applyAlignment="1">
      <alignment horizontal="center" vertical="center" wrapText="1"/>
    </xf>
  </cellXfs>
  <cellStyles count="8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cel Built-in Normal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10" xfId="38"/>
    <cellStyle name="Normal 2" xfId="39"/>
    <cellStyle name="Normal 2 10" xfId="40"/>
    <cellStyle name="Normal 2 2" xfId="41"/>
    <cellStyle name="Normal 2 2 2" xfId="42"/>
    <cellStyle name="Normal 2 3" xfId="43"/>
    <cellStyle name="Normal 2 4" xfId="44"/>
    <cellStyle name="Normal 2 5" xfId="45"/>
    <cellStyle name="Normal 2 6" xfId="46"/>
    <cellStyle name="Normal 2 7" xfId="47"/>
    <cellStyle name="Normal 2 8" xfId="48"/>
    <cellStyle name="Normal 2 9" xfId="49"/>
    <cellStyle name="Normal 2_DRAGICA i PETRANA OBRAZAC 1 JAN DEC 2011" xfId="50"/>
    <cellStyle name="Normal 3" xfId="51"/>
    <cellStyle name="Normal 3 10" xfId="52"/>
    <cellStyle name="Normal 3 11" xfId="53"/>
    <cellStyle name="Normal 3 2" xfId="54"/>
    <cellStyle name="Normal 3 3" xfId="55"/>
    <cellStyle name="Normal 3 4" xfId="56"/>
    <cellStyle name="Normal 3 5" xfId="57"/>
    <cellStyle name="Normal 3 6" xfId="58"/>
    <cellStyle name="Normal 3 7" xfId="59"/>
    <cellStyle name="Normal 3 8" xfId="60"/>
    <cellStyle name="Normal 3 9" xfId="61"/>
    <cellStyle name="Normal 3_DRAGICA i PETRANA OBRAZAC 1 JAN DEC 2011" xfId="62"/>
    <cellStyle name="Normal 4" xfId="63"/>
    <cellStyle name="Normal 5" xfId="64"/>
    <cellStyle name="Normal 6" xfId="65"/>
    <cellStyle name="Normal 6 2" xfId="66"/>
    <cellStyle name="Normal 6 3" xfId="67"/>
    <cellStyle name="Normal 6 4" xfId="68"/>
    <cellStyle name="Normal 6 5" xfId="69"/>
    <cellStyle name="Normal 6 6" xfId="70"/>
    <cellStyle name="Normal 7" xfId="71"/>
    <cellStyle name="Normal 7 2" xfId="72"/>
    <cellStyle name="Normal 7 3" xfId="73"/>
    <cellStyle name="Normal 7 4" xfId="74"/>
    <cellStyle name="Normal 8" xfId="75"/>
    <cellStyle name="Normal 8 2" xfId="76"/>
    <cellStyle name="Normal 9" xfId="77"/>
    <cellStyle name="Normal_Sheet1" xfId="78"/>
    <cellStyle name="Normal_Tabela broj 1" xfId="79"/>
    <cellStyle name="Normal_Tabela II" xfId="80"/>
    <cellStyle name="Note 2" xfId="81"/>
    <cellStyle name="Output 2" xfId="82"/>
    <cellStyle name="Title 2" xfId="83"/>
    <cellStyle name="Total 2" xfId="84"/>
    <cellStyle name="Warning Text 2" xfId="8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IVSRV5\Finansije$\Fiskalne%20i%20makroekonomske%20analize\Odeljenje%20za%20fiskalne%20i%20makroekonomske%20analize\Bruto%20naplata%202011\JAN%20DECEMBAR%202011%20TAB%208%209%2010%2013%2014%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 RS"/>
      <sheetName val="Prethodni Prov sa T"/>
      <sheetName val="P izvorni"/>
      <sheetName val="P ustupljeni"/>
      <sheetName val="P transf"/>
      <sheetName val="P primanja"/>
      <sheetName val="P donacije"/>
      <sheetName val="P zbirna"/>
      <sheetName val="P zbir hilj"/>
      <sheetName val="ПОДАЦИ"/>
      <sheetName val="Т RS"/>
      <sheetName val="T izvorni"/>
      <sheetName val="T ustupljeni"/>
      <sheetName val="T transf"/>
      <sheetName val="T primanja"/>
      <sheetName val="T donacije"/>
      <sheetName val="T zbirna"/>
      <sheetName val="T zbir hilj"/>
      <sheetName val="Prov sa T"/>
      <sheetName val="TAB 8"/>
      <sheetName val="Tab 9"/>
      <sheetName val="Tab 10"/>
      <sheetName val="Tаб 13"/>
      <sheetName val="Tаб 14"/>
      <sheetName val="Тab 15"/>
      <sheetName val="Prilog IV"/>
      <sheetName val="Prilog VI"/>
      <sheetName val="MEM STAVKE"/>
      <sheetName val="Пећинци"/>
      <sheetName val="Sr Karlovci"/>
      <sheetName val="ZR"/>
      <sheetName val="Porez Apsolutna prava"/>
      <sheetName val="Kula"/>
      <sheetName val="Кanjiza"/>
      <sheetName val="Irig"/>
      <sheetName val="Ст Пазова"/>
      <sheetName val="Žitiš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7"/>
  <sheetViews>
    <sheetView tabSelected="1" workbookViewId="0">
      <pane xSplit="2" ySplit="5" topLeftCell="C33" activePane="bottomRight" state="frozen"/>
      <selection pane="topRight" activeCell="C1" sqref="C1"/>
      <selection pane="bottomLeft" activeCell="A6" sqref="A6"/>
      <selection pane="bottomRight" activeCell="E37" sqref="E37"/>
    </sheetView>
  </sheetViews>
  <sheetFormatPr defaultRowHeight="12.75"/>
  <cols>
    <col min="1" max="1" width="6.28515625" style="1" customWidth="1"/>
    <col min="2" max="2" width="26.42578125" style="1" customWidth="1"/>
    <col min="3" max="3" width="12.7109375" style="2" customWidth="1"/>
    <col min="4" max="4" width="12.28515625" style="3" bestFit="1" customWidth="1"/>
    <col min="5" max="5" width="13.5703125" style="2" customWidth="1"/>
    <col min="6" max="6" width="11.42578125" style="3" bestFit="1" customWidth="1"/>
    <col min="7" max="7" width="12.7109375" style="2" customWidth="1"/>
    <col min="8" max="8" width="12.28515625" style="3" bestFit="1" customWidth="1"/>
    <col min="9" max="9" width="15.85546875" style="2" customWidth="1"/>
    <col min="10" max="10" width="12.28515625" style="3" bestFit="1" customWidth="1"/>
    <col min="11" max="11" width="12.85546875" style="2" customWidth="1"/>
    <col min="12" max="12" width="11.42578125" style="3" bestFit="1" customWidth="1"/>
    <col min="13" max="13" width="13" style="2" customWidth="1"/>
    <col min="14" max="14" width="11.7109375" style="2" customWidth="1"/>
    <col min="15" max="15" width="14" style="2" customWidth="1"/>
    <col min="16" max="16" width="13.140625" style="63" bestFit="1" customWidth="1"/>
    <col min="17" max="16384" width="9.140625" style="1"/>
  </cols>
  <sheetData>
    <row r="1" spans="1:16" ht="25.5" customHeight="1">
      <c r="A1" s="75" t="s">
        <v>66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</row>
    <row r="2" spans="1:16" ht="18.75">
      <c r="A2" s="76" t="s">
        <v>0</v>
      </c>
      <c r="B2" s="76"/>
      <c r="E2" s="4"/>
      <c r="F2" s="4"/>
      <c r="G2" s="4"/>
      <c r="H2" s="4"/>
      <c r="I2" s="4"/>
      <c r="J2" s="4"/>
      <c r="K2" s="4"/>
      <c r="L2" s="77"/>
      <c r="M2" s="77"/>
      <c r="N2" s="77"/>
      <c r="O2" s="77"/>
      <c r="P2" s="77"/>
    </row>
    <row r="3" spans="1:16" s="5" customFormat="1" ht="27" customHeight="1">
      <c r="A3" s="78" t="s">
        <v>1</v>
      </c>
      <c r="B3" s="78" t="s">
        <v>2</v>
      </c>
      <c r="C3" s="80" t="s">
        <v>3</v>
      </c>
      <c r="D3" s="81"/>
      <c r="E3" s="82" t="s">
        <v>4</v>
      </c>
      <c r="F3" s="81"/>
      <c r="G3" s="83" t="s">
        <v>5</v>
      </c>
      <c r="H3" s="84"/>
      <c r="I3" s="84"/>
      <c r="J3" s="84"/>
      <c r="K3" s="84"/>
      <c r="L3" s="85"/>
      <c r="M3" s="67" t="s">
        <v>6</v>
      </c>
      <c r="N3" s="69" t="s">
        <v>7</v>
      </c>
      <c r="O3" s="71" t="s">
        <v>8</v>
      </c>
      <c r="P3" s="73" t="s">
        <v>67</v>
      </c>
    </row>
    <row r="4" spans="1:16" s="5" customFormat="1" ht="90" thickBot="1">
      <c r="A4" s="79"/>
      <c r="B4" s="79"/>
      <c r="C4" s="6" t="s">
        <v>9</v>
      </c>
      <c r="D4" s="7" t="s">
        <v>10</v>
      </c>
      <c r="E4" s="8" t="s">
        <v>9</v>
      </c>
      <c r="F4" s="7" t="s">
        <v>11</v>
      </c>
      <c r="G4" s="9" t="s">
        <v>12</v>
      </c>
      <c r="H4" s="10" t="s">
        <v>10</v>
      </c>
      <c r="I4" s="11" t="s">
        <v>13</v>
      </c>
      <c r="J4" s="10" t="s">
        <v>10</v>
      </c>
      <c r="K4" s="12" t="s">
        <v>68</v>
      </c>
      <c r="L4" s="7" t="s">
        <v>11</v>
      </c>
      <c r="M4" s="68"/>
      <c r="N4" s="70"/>
      <c r="O4" s="72"/>
      <c r="P4" s="74"/>
    </row>
    <row r="5" spans="1:16" ht="14.25" thickTop="1" thickBot="1">
      <c r="A5" s="13"/>
      <c r="B5" s="13">
        <v>1</v>
      </c>
      <c r="C5" s="14">
        <v>2</v>
      </c>
      <c r="D5" s="15">
        <v>3</v>
      </c>
      <c r="E5" s="16">
        <v>4</v>
      </c>
      <c r="F5" s="15">
        <v>5</v>
      </c>
      <c r="G5" s="16">
        <v>6</v>
      </c>
      <c r="H5" s="14">
        <v>7</v>
      </c>
      <c r="I5" s="14">
        <v>8</v>
      </c>
      <c r="J5" s="14">
        <v>9</v>
      </c>
      <c r="K5" s="14">
        <v>10</v>
      </c>
      <c r="L5" s="15">
        <v>11</v>
      </c>
      <c r="M5" s="17">
        <v>12</v>
      </c>
      <c r="N5" s="14">
        <v>13</v>
      </c>
      <c r="O5" s="18">
        <v>14</v>
      </c>
      <c r="P5" s="19">
        <v>15</v>
      </c>
    </row>
    <row r="6" spans="1:16" ht="13.5" thickTop="1">
      <c r="A6" s="20">
        <v>1</v>
      </c>
      <c r="B6" s="21" t="s">
        <v>14</v>
      </c>
      <c r="C6" s="22">
        <v>169723</v>
      </c>
      <c r="D6" s="23">
        <f>C6/P6</f>
        <v>0.35020000000000001</v>
      </c>
      <c r="E6" s="22">
        <v>204704</v>
      </c>
      <c r="F6" s="23">
        <f>E6/P6</f>
        <v>0.4224</v>
      </c>
      <c r="G6" s="22">
        <v>94207</v>
      </c>
      <c r="H6" s="24">
        <f>G6/P6</f>
        <v>0.19439999999999999</v>
      </c>
      <c r="I6" s="22">
        <v>15157</v>
      </c>
      <c r="J6" s="24">
        <f>I6/P6</f>
        <v>3.1300000000000001E-2</v>
      </c>
      <c r="K6" s="22">
        <f>G6+I6</f>
        <v>109364</v>
      </c>
      <c r="L6" s="23">
        <f>K6/P6</f>
        <v>0.22570000000000001</v>
      </c>
      <c r="M6" s="25">
        <v>603</v>
      </c>
      <c r="N6" s="22">
        <v>166</v>
      </c>
      <c r="O6" s="26">
        <v>58</v>
      </c>
      <c r="P6" s="27">
        <v>484618</v>
      </c>
    </row>
    <row r="7" spans="1:16">
      <c r="A7" s="28">
        <v>2</v>
      </c>
      <c r="B7" s="29" t="s">
        <v>15</v>
      </c>
      <c r="C7" s="22">
        <v>50026</v>
      </c>
      <c r="D7" s="30">
        <f t="shared" ref="D7:D54" si="0">C7/P7</f>
        <v>9.4299999999999995E-2</v>
      </c>
      <c r="E7" s="22">
        <v>272076</v>
      </c>
      <c r="F7" s="30">
        <f t="shared" ref="F7:F54" si="1">E7/P7</f>
        <v>0.51259999999999994</v>
      </c>
      <c r="G7" s="22">
        <v>181216</v>
      </c>
      <c r="H7" s="31">
        <f t="shared" ref="H7:H54" si="2">G7/P7</f>
        <v>0.34139999999999998</v>
      </c>
      <c r="I7" s="22">
        <v>26886</v>
      </c>
      <c r="J7" s="31">
        <f t="shared" ref="J7:J54" si="3">I7/P7</f>
        <v>5.0700000000000002E-2</v>
      </c>
      <c r="K7" s="22">
        <f t="shared" ref="K7:K54" si="4">G7+I7</f>
        <v>208102</v>
      </c>
      <c r="L7" s="30">
        <f t="shared" ref="L7:L54" si="5">K7/P7</f>
        <v>0.3921</v>
      </c>
      <c r="M7" s="22">
        <v>530</v>
      </c>
      <c r="N7" s="22">
        <v>0</v>
      </c>
      <c r="O7" s="22">
        <v>0</v>
      </c>
      <c r="P7" s="32">
        <v>530734</v>
      </c>
    </row>
    <row r="8" spans="1:16">
      <c r="A8" s="28">
        <v>3</v>
      </c>
      <c r="B8" s="29" t="s">
        <v>16</v>
      </c>
      <c r="C8" s="22">
        <v>346407</v>
      </c>
      <c r="D8" s="30">
        <f t="shared" si="0"/>
        <v>0.38440000000000002</v>
      </c>
      <c r="E8" s="22">
        <v>336163</v>
      </c>
      <c r="F8" s="30">
        <f t="shared" si="1"/>
        <v>0.37309999999999999</v>
      </c>
      <c r="G8" s="22">
        <v>181420</v>
      </c>
      <c r="H8" s="31">
        <f t="shared" si="2"/>
        <v>0.20130000000000001</v>
      </c>
      <c r="I8" s="22">
        <v>35673</v>
      </c>
      <c r="J8" s="31">
        <f t="shared" si="3"/>
        <v>3.9600000000000003E-2</v>
      </c>
      <c r="K8" s="22">
        <f t="shared" si="4"/>
        <v>217093</v>
      </c>
      <c r="L8" s="30">
        <f t="shared" si="5"/>
        <v>0.2409</v>
      </c>
      <c r="M8" s="22">
        <v>1340</v>
      </c>
      <c r="N8" s="22">
        <v>93</v>
      </c>
      <c r="O8" s="22">
        <v>0</v>
      </c>
      <c r="P8" s="32">
        <v>901096</v>
      </c>
    </row>
    <row r="9" spans="1:16">
      <c r="A9" s="28">
        <v>4</v>
      </c>
      <c r="B9" s="29" t="s">
        <v>17</v>
      </c>
      <c r="C9" s="22">
        <v>68965</v>
      </c>
      <c r="D9" s="30">
        <f t="shared" si="0"/>
        <v>0.16919999999999999</v>
      </c>
      <c r="E9" s="22">
        <v>199920</v>
      </c>
      <c r="F9" s="30">
        <f t="shared" si="1"/>
        <v>0.4904</v>
      </c>
      <c r="G9" s="22">
        <v>113469</v>
      </c>
      <c r="H9" s="31">
        <f t="shared" si="2"/>
        <v>0.27829999999999999</v>
      </c>
      <c r="I9" s="22">
        <v>25349</v>
      </c>
      <c r="J9" s="31">
        <f t="shared" si="3"/>
        <v>6.2199999999999998E-2</v>
      </c>
      <c r="K9" s="22">
        <f t="shared" si="4"/>
        <v>138818</v>
      </c>
      <c r="L9" s="30">
        <f t="shared" si="5"/>
        <v>0.34050000000000002</v>
      </c>
      <c r="M9" s="22">
        <v>0</v>
      </c>
      <c r="N9" s="22">
        <v>0</v>
      </c>
      <c r="O9" s="22">
        <v>0</v>
      </c>
      <c r="P9" s="32">
        <v>407703</v>
      </c>
    </row>
    <row r="10" spans="1:16">
      <c r="A10" s="28">
        <v>5</v>
      </c>
      <c r="B10" s="29" t="s">
        <v>18</v>
      </c>
      <c r="C10" s="22">
        <v>287738</v>
      </c>
      <c r="D10" s="30">
        <f t="shared" si="0"/>
        <v>0.20499999999999999</v>
      </c>
      <c r="E10" s="22">
        <v>826466</v>
      </c>
      <c r="F10" s="30">
        <f t="shared" si="1"/>
        <v>0.58889999999999998</v>
      </c>
      <c r="G10" s="22">
        <v>236998</v>
      </c>
      <c r="H10" s="31">
        <f t="shared" si="2"/>
        <v>0.16889999999999999</v>
      </c>
      <c r="I10" s="22">
        <v>44737</v>
      </c>
      <c r="J10" s="31">
        <f t="shared" si="3"/>
        <v>3.1899999999999998E-2</v>
      </c>
      <c r="K10" s="22">
        <f t="shared" si="4"/>
        <v>281735</v>
      </c>
      <c r="L10" s="30">
        <f t="shared" si="5"/>
        <v>0.20069999999999999</v>
      </c>
      <c r="M10" s="22">
        <v>0</v>
      </c>
      <c r="N10" s="22">
        <v>0</v>
      </c>
      <c r="O10" s="22">
        <v>7504</v>
      </c>
      <c r="P10" s="32">
        <v>1403443</v>
      </c>
    </row>
    <row r="11" spans="1:16">
      <c r="A11" s="28">
        <v>6</v>
      </c>
      <c r="B11" s="29" t="s">
        <v>19</v>
      </c>
      <c r="C11" s="22">
        <v>267460</v>
      </c>
      <c r="D11" s="30">
        <f t="shared" si="0"/>
        <v>0.26979999999999998</v>
      </c>
      <c r="E11" s="22">
        <v>533115</v>
      </c>
      <c r="F11" s="30">
        <f t="shared" si="1"/>
        <v>0.53779999999999994</v>
      </c>
      <c r="G11" s="22">
        <v>152992</v>
      </c>
      <c r="H11" s="31">
        <f t="shared" si="2"/>
        <v>0.15429999999999999</v>
      </c>
      <c r="I11" s="22">
        <v>36931</v>
      </c>
      <c r="J11" s="31">
        <f t="shared" si="3"/>
        <v>3.73E-2</v>
      </c>
      <c r="K11" s="22">
        <f t="shared" si="4"/>
        <v>189923</v>
      </c>
      <c r="L11" s="30">
        <f t="shared" si="5"/>
        <v>0.19159999999999999</v>
      </c>
      <c r="M11" s="22">
        <v>317</v>
      </c>
      <c r="N11" s="22">
        <v>238</v>
      </c>
      <c r="O11" s="22">
        <v>182</v>
      </c>
      <c r="P11" s="32">
        <v>991235</v>
      </c>
    </row>
    <row r="12" spans="1:16">
      <c r="A12" s="28">
        <v>7</v>
      </c>
      <c r="B12" s="29" t="s">
        <v>20</v>
      </c>
      <c r="C12" s="22">
        <v>107233</v>
      </c>
      <c r="D12" s="30">
        <f t="shared" si="0"/>
        <v>0.21909999999999999</v>
      </c>
      <c r="E12" s="22">
        <v>200723</v>
      </c>
      <c r="F12" s="30">
        <f t="shared" si="1"/>
        <v>0.41020000000000001</v>
      </c>
      <c r="G12" s="22">
        <v>113303</v>
      </c>
      <c r="H12" s="31">
        <f t="shared" si="2"/>
        <v>0.23150000000000001</v>
      </c>
      <c r="I12" s="22">
        <v>65220</v>
      </c>
      <c r="J12" s="31">
        <f t="shared" si="3"/>
        <v>0.1333</v>
      </c>
      <c r="K12" s="22">
        <f t="shared" si="4"/>
        <v>178523</v>
      </c>
      <c r="L12" s="30">
        <f t="shared" si="5"/>
        <v>0.36480000000000001</v>
      </c>
      <c r="M12" s="22">
        <v>2727</v>
      </c>
      <c r="N12" s="22">
        <v>166</v>
      </c>
      <c r="O12" s="22">
        <v>0</v>
      </c>
      <c r="P12" s="32">
        <v>489372</v>
      </c>
    </row>
    <row r="13" spans="1:16">
      <c r="A13" s="28">
        <v>8</v>
      </c>
      <c r="B13" s="29" t="s">
        <v>21</v>
      </c>
      <c r="C13" s="22">
        <v>50764</v>
      </c>
      <c r="D13" s="30">
        <f t="shared" si="0"/>
        <v>0.1232</v>
      </c>
      <c r="E13" s="22">
        <v>144219</v>
      </c>
      <c r="F13" s="30">
        <f t="shared" si="1"/>
        <v>0.34989999999999999</v>
      </c>
      <c r="G13" s="22">
        <v>192995</v>
      </c>
      <c r="H13" s="31">
        <f t="shared" si="2"/>
        <v>0.46829999999999999</v>
      </c>
      <c r="I13" s="22">
        <v>24177</v>
      </c>
      <c r="J13" s="31">
        <f t="shared" si="3"/>
        <v>5.8700000000000002E-2</v>
      </c>
      <c r="K13" s="22">
        <f t="shared" si="4"/>
        <v>217172</v>
      </c>
      <c r="L13" s="30">
        <f t="shared" si="5"/>
        <v>0.52690000000000003</v>
      </c>
      <c r="M13" s="22">
        <v>0</v>
      </c>
      <c r="N13" s="22">
        <v>0</v>
      </c>
      <c r="O13" s="22">
        <v>0</v>
      </c>
      <c r="P13" s="32">
        <v>412155</v>
      </c>
    </row>
    <row r="14" spans="1:16">
      <c r="A14" s="28">
        <v>9</v>
      </c>
      <c r="B14" s="29" t="s">
        <v>22</v>
      </c>
      <c r="C14" s="22">
        <v>135753</v>
      </c>
      <c r="D14" s="30">
        <f t="shared" si="0"/>
        <v>0.32579999999999998</v>
      </c>
      <c r="E14" s="22">
        <v>198296</v>
      </c>
      <c r="F14" s="30">
        <f t="shared" si="1"/>
        <v>0.47589999999999999</v>
      </c>
      <c r="G14" s="22">
        <v>47593</v>
      </c>
      <c r="H14" s="31">
        <f t="shared" si="2"/>
        <v>0.1142</v>
      </c>
      <c r="I14" s="22">
        <v>32011</v>
      </c>
      <c r="J14" s="31">
        <f t="shared" si="3"/>
        <v>7.6799999999999993E-2</v>
      </c>
      <c r="K14" s="22">
        <f t="shared" si="4"/>
        <v>79604</v>
      </c>
      <c r="L14" s="30">
        <f t="shared" si="5"/>
        <v>0.191</v>
      </c>
      <c r="M14" s="22">
        <v>154</v>
      </c>
      <c r="N14" s="22">
        <v>2786</v>
      </c>
      <c r="O14" s="22">
        <v>108</v>
      </c>
      <c r="P14" s="32">
        <v>416701</v>
      </c>
    </row>
    <row r="15" spans="1:16">
      <c r="A15" s="28">
        <v>10</v>
      </c>
      <c r="B15" s="29" t="s">
        <v>23</v>
      </c>
      <c r="C15" s="22">
        <v>201545</v>
      </c>
      <c r="D15" s="30">
        <f t="shared" si="0"/>
        <v>0.1963</v>
      </c>
      <c r="E15" s="22">
        <v>567674</v>
      </c>
      <c r="F15" s="30">
        <f t="shared" si="1"/>
        <v>0.55279999999999996</v>
      </c>
      <c r="G15" s="22">
        <v>183783</v>
      </c>
      <c r="H15" s="31">
        <f t="shared" si="2"/>
        <v>0.17899999999999999</v>
      </c>
      <c r="I15" s="22">
        <v>20571</v>
      </c>
      <c r="J15" s="31">
        <f t="shared" si="3"/>
        <v>0.02</v>
      </c>
      <c r="K15" s="22">
        <f t="shared" si="4"/>
        <v>204354</v>
      </c>
      <c r="L15" s="30">
        <f t="shared" si="5"/>
        <v>0.19900000000000001</v>
      </c>
      <c r="M15" s="22">
        <v>3711</v>
      </c>
      <c r="N15" s="22">
        <v>44664</v>
      </c>
      <c r="O15" s="22">
        <v>4898</v>
      </c>
      <c r="P15" s="32">
        <v>1026846</v>
      </c>
    </row>
    <row r="16" spans="1:16">
      <c r="A16" s="28">
        <v>11</v>
      </c>
      <c r="B16" s="29" t="s">
        <v>24</v>
      </c>
      <c r="C16" s="22">
        <v>282031</v>
      </c>
      <c r="D16" s="30">
        <f t="shared" si="0"/>
        <v>0.23669999999999999</v>
      </c>
      <c r="E16" s="22">
        <v>607766</v>
      </c>
      <c r="F16" s="30">
        <f t="shared" si="1"/>
        <v>0.5101</v>
      </c>
      <c r="G16" s="22">
        <v>193711</v>
      </c>
      <c r="H16" s="31">
        <f t="shared" si="2"/>
        <v>0.16259999999999999</v>
      </c>
      <c r="I16" s="22">
        <v>36296</v>
      </c>
      <c r="J16" s="31">
        <f t="shared" si="3"/>
        <v>3.0499999999999999E-2</v>
      </c>
      <c r="K16" s="22">
        <f t="shared" si="4"/>
        <v>230007</v>
      </c>
      <c r="L16" s="30">
        <f t="shared" si="5"/>
        <v>0.19309999999999999</v>
      </c>
      <c r="M16" s="22">
        <v>6239</v>
      </c>
      <c r="N16" s="22">
        <v>5296</v>
      </c>
      <c r="O16" s="22">
        <v>60037</v>
      </c>
      <c r="P16" s="32">
        <v>1191376</v>
      </c>
    </row>
    <row r="17" spans="1:16">
      <c r="A17" s="28">
        <v>12</v>
      </c>
      <c r="B17" s="29" t="s">
        <v>25</v>
      </c>
      <c r="C17" s="22">
        <v>596093</v>
      </c>
      <c r="D17" s="30">
        <f t="shared" si="0"/>
        <v>0.31169999999999998</v>
      </c>
      <c r="E17" s="22">
        <v>957072</v>
      </c>
      <c r="F17" s="30">
        <f t="shared" si="1"/>
        <v>0.50049999999999994</v>
      </c>
      <c r="G17" s="22">
        <v>148132</v>
      </c>
      <c r="H17" s="31">
        <f t="shared" si="2"/>
        <v>7.7499999999999999E-2</v>
      </c>
      <c r="I17" s="22">
        <v>90061</v>
      </c>
      <c r="J17" s="31">
        <f t="shared" si="3"/>
        <v>4.7100000000000003E-2</v>
      </c>
      <c r="K17" s="22">
        <f t="shared" si="4"/>
        <v>238193</v>
      </c>
      <c r="L17" s="30">
        <f t="shared" si="5"/>
        <v>0.1246</v>
      </c>
      <c r="M17" s="22">
        <v>3374</v>
      </c>
      <c r="N17" s="22">
        <v>68</v>
      </c>
      <c r="O17" s="22">
        <v>117512</v>
      </c>
      <c r="P17" s="32">
        <v>1912312</v>
      </c>
    </row>
    <row r="18" spans="1:16">
      <c r="A18" s="28">
        <v>13</v>
      </c>
      <c r="B18" s="29" t="s">
        <v>26</v>
      </c>
      <c r="C18" s="22">
        <v>63681</v>
      </c>
      <c r="D18" s="30">
        <f t="shared" si="0"/>
        <v>0.1062</v>
      </c>
      <c r="E18" s="22">
        <v>312060</v>
      </c>
      <c r="F18" s="30">
        <f t="shared" si="1"/>
        <v>0.52059999999999995</v>
      </c>
      <c r="G18" s="22">
        <v>185943</v>
      </c>
      <c r="H18" s="31">
        <f t="shared" si="2"/>
        <v>0.31019999999999998</v>
      </c>
      <c r="I18" s="22">
        <v>37310</v>
      </c>
      <c r="J18" s="31">
        <f t="shared" si="3"/>
        <v>6.2199999999999998E-2</v>
      </c>
      <c r="K18" s="22">
        <f t="shared" si="4"/>
        <v>223253</v>
      </c>
      <c r="L18" s="30">
        <f t="shared" si="5"/>
        <v>0.37240000000000001</v>
      </c>
      <c r="M18" s="22">
        <v>469</v>
      </c>
      <c r="N18" s="22">
        <v>0</v>
      </c>
      <c r="O18" s="22">
        <v>0</v>
      </c>
      <c r="P18" s="32">
        <v>599463</v>
      </c>
    </row>
    <row r="19" spans="1:16">
      <c r="A19" s="28">
        <v>14</v>
      </c>
      <c r="B19" s="29" t="s">
        <v>27</v>
      </c>
      <c r="C19" s="22">
        <v>151043</v>
      </c>
      <c r="D19" s="30">
        <f t="shared" si="0"/>
        <v>0.23499999999999999</v>
      </c>
      <c r="E19" s="22">
        <v>220703</v>
      </c>
      <c r="F19" s="30">
        <f t="shared" si="1"/>
        <v>0.34339999999999998</v>
      </c>
      <c r="G19" s="22">
        <v>207771</v>
      </c>
      <c r="H19" s="31">
        <f t="shared" si="2"/>
        <v>0.32329999999999998</v>
      </c>
      <c r="I19" s="22">
        <v>62831</v>
      </c>
      <c r="J19" s="31">
        <f t="shared" si="3"/>
        <v>9.7799999999999998E-2</v>
      </c>
      <c r="K19" s="22">
        <f t="shared" si="4"/>
        <v>270602</v>
      </c>
      <c r="L19" s="30">
        <f t="shared" si="5"/>
        <v>0.42109999999999997</v>
      </c>
      <c r="M19" s="22">
        <v>0</v>
      </c>
      <c r="N19" s="22">
        <v>278</v>
      </c>
      <c r="O19" s="22">
        <v>0</v>
      </c>
      <c r="P19" s="32">
        <v>642626</v>
      </c>
    </row>
    <row r="20" spans="1:16">
      <c r="A20" s="28">
        <v>15</v>
      </c>
      <c r="B20" s="29" t="s">
        <v>28</v>
      </c>
      <c r="C20" s="22">
        <v>438720</v>
      </c>
      <c r="D20" s="30">
        <f t="shared" si="0"/>
        <v>0.30780000000000002</v>
      </c>
      <c r="E20" s="22">
        <v>729198</v>
      </c>
      <c r="F20" s="30">
        <f t="shared" si="1"/>
        <v>0.51160000000000005</v>
      </c>
      <c r="G20" s="22">
        <v>156910</v>
      </c>
      <c r="H20" s="31">
        <f t="shared" si="2"/>
        <v>0.1101</v>
      </c>
      <c r="I20" s="22">
        <v>58817</v>
      </c>
      <c r="J20" s="31">
        <f t="shared" si="3"/>
        <v>4.1300000000000003E-2</v>
      </c>
      <c r="K20" s="22">
        <f t="shared" si="4"/>
        <v>215727</v>
      </c>
      <c r="L20" s="30">
        <f t="shared" si="5"/>
        <v>0.15140000000000001</v>
      </c>
      <c r="M20" s="22">
        <v>4995</v>
      </c>
      <c r="N20" s="22">
        <v>36619</v>
      </c>
      <c r="O20" s="22">
        <v>0</v>
      </c>
      <c r="P20" s="32">
        <v>1425259</v>
      </c>
    </row>
    <row r="21" spans="1:16">
      <c r="A21" s="28">
        <v>16</v>
      </c>
      <c r="B21" s="29" t="s">
        <v>29</v>
      </c>
      <c r="C21" s="22">
        <v>49286</v>
      </c>
      <c r="D21" s="30">
        <f t="shared" si="0"/>
        <v>0.1201</v>
      </c>
      <c r="E21" s="22">
        <v>143570</v>
      </c>
      <c r="F21" s="30">
        <f t="shared" si="1"/>
        <v>0.34989999999999999</v>
      </c>
      <c r="G21" s="22">
        <v>99148</v>
      </c>
      <c r="H21" s="31">
        <f t="shared" si="2"/>
        <v>0.2417</v>
      </c>
      <c r="I21" s="22">
        <v>37713</v>
      </c>
      <c r="J21" s="31">
        <f t="shared" si="3"/>
        <v>9.1899999999999996E-2</v>
      </c>
      <c r="K21" s="22">
        <f t="shared" si="4"/>
        <v>136861</v>
      </c>
      <c r="L21" s="30">
        <f t="shared" si="5"/>
        <v>0.33360000000000001</v>
      </c>
      <c r="M21" s="22">
        <v>1427</v>
      </c>
      <c r="N21" s="22">
        <v>24139</v>
      </c>
      <c r="O21" s="22">
        <v>55000</v>
      </c>
      <c r="P21" s="32">
        <v>410283</v>
      </c>
    </row>
    <row r="22" spans="1:16">
      <c r="A22" s="28">
        <v>17</v>
      </c>
      <c r="B22" s="29" t="s">
        <v>30</v>
      </c>
      <c r="C22" s="22">
        <v>211219</v>
      </c>
      <c r="D22" s="30">
        <f t="shared" si="0"/>
        <v>0.2064</v>
      </c>
      <c r="E22" s="22">
        <v>592121</v>
      </c>
      <c r="F22" s="30">
        <f t="shared" si="1"/>
        <v>0.5786</v>
      </c>
      <c r="G22" s="22">
        <v>74685</v>
      </c>
      <c r="H22" s="31">
        <f t="shared" si="2"/>
        <v>7.2999999999999995E-2</v>
      </c>
      <c r="I22" s="22">
        <v>52644</v>
      </c>
      <c r="J22" s="31">
        <f t="shared" si="3"/>
        <v>5.1400000000000001E-2</v>
      </c>
      <c r="K22" s="22">
        <f t="shared" si="4"/>
        <v>127329</v>
      </c>
      <c r="L22" s="30">
        <f t="shared" si="5"/>
        <v>0.1244</v>
      </c>
      <c r="M22" s="22">
        <v>5644</v>
      </c>
      <c r="N22" s="22">
        <v>86394</v>
      </c>
      <c r="O22" s="22">
        <v>601</v>
      </c>
      <c r="P22" s="32">
        <v>1023308</v>
      </c>
    </row>
    <row r="23" spans="1:16">
      <c r="A23" s="28">
        <v>18</v>
      </c>
      <c r="B23" s="29" t="s">
        <v>31</v>
      </c>
      <c r="C23" s="22">
        <v>447617</v>
      </c>
      <c r="D23" s="30">
        <f t="shared" si="0"/>
        <v>0.22309999999999999</v>
      </c>
      <c r="E23" s="22">
        <v>1264227</v>
      </c>
      <c r="F23" s="30">
        <f t="shared" si="1"/>
        <v>0.63009999999999999</v>
      </c>
      <c r="G23" s="22">
        <v>234071</v>
      </c>
      <c r="H23" s="31">
        <f t="shared" si="2"/>
        <v>0.1167</v>
      </c>
      <c r="I23" s="22">
        <v>57621</v>
      </c>
      <c r="J23" s="31">
        <f t="shared" si="3"/>
        <v>2.87E-2</v>
      </c>
      <c r="K23" s="22">
        <f t="shared" si="4"/>
        <v>291692</v>
      </c>
      <c r="L23" s="30">
        <f t="shared" si="5"/>
        <v>0.1454</v>
      </c>
      <c r="M23" s="22">
        <v>0</v>
      </c>
      <c r="N23" s="22">
        <v>1944</v>
      </c>
      <c r="O23" s="22">
        <v>860</v>
      </c>
      <c r="P23" s="32">
        <v>2006340</v>
      </c>
    </row>
    <row r="24" spans="1:16">
      <c r="A24" s="28">
        <v>19</v>
      </c>
      <c r="B24" s="29" t="s">
        <v>32</v>
      </c>
      <c r="C24" s="22">
        <v>105035</v>
      </c>
      <c r="D24" s="30">
        <f t="shared" si="0"/>
        <v>0.1641</v>
      </c>
      <c r="E24" s="22">
        <v>269145</v>
      </c>
      <c r="F24" s="30">
        <f t="shared" si="1"/>
        <v>0.4204</v>
      </c>
      <c r="G24" s="22">
        <v>222631</v>
      </c>
      <c r="H24" s="31">
        <f t="shared" si="2"/>
        <v>0.34770000000000001</v>
      </c>
      <c r="I24" s="22">
        <v>41800</v>
      </c>
      <c r="J24" s="31">
        <f t="shared" si="3"/>
        <v>6.5299999999999997E-2</v>
      </c>
      <c r="K24" s="22">
        <f t="shared" si="4"/>
        <v>264431</v>
      </c>
      <c r="L24" s="30">
        <f t="shared" si="5"/>
        <v>0.41299999999999998</v>
      </c>
      <c r="M24" s="22">
        <v>1611</v>
      </c>
      <c r="N24" s="22">
        <v>1</v>
      </c>
      <c r="O24" s="22">
        <v>1</v>
      </c>
      <c r="P24" s="32">
        <v>640224</v>
      </c>
    </row>
    <row r="25" spans="1:16">
      <c r="A25" s="28">
        <v>20</v>
      </c>
      <c r="B25" s="29" t="s">
        <v>33</v>
      </c>
      <c r="C25" s="22">
        <v>224952</v>
      </c>
      <c r="D25" s="30">
        <f t="shared" si="0"/>
        <v>0.24110000000000001</v>
      </c>
      <c r="E25" s="22">
        <v>416892</v>
      </c>
      <c r="F25" s="30">
        <f t="shared" si="1"/>
        <v>0.44679999999999997</v>
      </c>
      <c r="G25" s="22">
        <v>216042</v>
      </c>
      <c r="H25" s="31">
        <f t="shared" si="2"/>
        <v>0.2316</v>
      </c>
      <c r="I25" s="22">
        <v>70477</v>
      </c>
      <c r="J25" s="31">
        <f t="shared" si="3"/>
        <v>7.5499999999999998E-2</v>
      </c>
      <c r="K25" s="22">
        <f t="shared" si="4"/>
        <v>286519</v>
      </c>
      <c r="L25" s="30">
        <f t="shared" si="5"/>
        <v>0.30709999999999998</v>
      </c>
      <c r="M25" s="22">
        <v>3126</v>
      </c>
      <c r="N25" s="22">
        <v>1524</v>
      </c>
      <c r="O25" s="22">
        <v>0</v>
      </c>
      <c r="P25" s="32">
        <v>933013</v>
      </c>
    </row>
    <row r="26" spans="1:16">
      <c r="A26" s="28">
        <v>21</v>
      </c>
      <c r="B26" s="29" t="s">
        <v>34</v>
      </c>
      <c r="C26" s="22">
        <v>254647</v>
      </c>
      <c r="D26" s="30">
        <f t="shared" si="0"/>
        <v>0.22389999999999999</v>
      </c>
      <c r="E26" s="22">
        <v>562328</v>
      </c>
      <c r="F26" s="30">
        <f t="shared" si="1"/>
        <v>0.4945</v>
      </c>
      <c r="G26" s="22">
        <v>204407</v>
      </c>
      <c r="H26" s="31">
        <f t="shared" si="2"/>
        <v>0.17979999999999999</v>
      </c>
      <c r="I26" s="22">
        <v>24835</v>
      </c>
      <c r="J26" s="31">
        <f t="shared" si="3"/>
        <v>2.18E-2</v>
      </c>
      <c r="K26" s="22">
        <f t="shared" si="4"/>
        <v>229242</v>
      </c>
      <c r="L26" s="30">
        <f t="shared" si="5"/>
        <v>0.2016</v>
      </c>
      <c r="M26" s="22">
        <v>10800</v>
      </c>
      <c r="N26" s="22">
        <v>59</v>
      </c>
      <c r="O26" s="22">
        <v>80000</v>
      </c>
      <c r="P26" s="32">
        <v>1137076</v>
      </c>
    </row>
    <row r="27" spans="1:16">
      <c r="A27" s="28">
        <v>22</v>
      </c>
      <c r="B27" s="29" t="s">
        <v>35</v>
      </c>
      <c r="C27" s="22">
        <v>78314</v>
      </c>
      <c r="D27" s="30">
        <f t="shared" si="0"/>
        <v>0.2142</v>
      </c>
      <c r="E27" s="22">
        <v>171846</v>
      </c>
      <c r="F27" s="30">
        <f t="shared" si="1"/>
        <v>0.47</v>
      </c>
      <c r="G27" s="22">
        <v>95464</v>
      </c>
      <c r="H27" s="31">
        <f t="shared" si="2"/>
        <v>0.2611</v>
      </c>
      <c r="I27" s="22">
        <v>19898</v>
      </c>
      <c r="J27" s="31">
        <f t="shared" si="3"/>
        <v>5.4399999999999997E-2</v>
      </c>
      <c r="K27" s="22">
        <f t="shared" si="4"/>
        <v>115362</v>
      </c>
      <c r="L27" s="30">
        <f t="shared" si="5"/>
        <v>0.3155</v>
      </c>
      <c r="M27" s="22">
        <v>78</v>
      </c>
      <c r="N27" s="22">
        <v>0</v>
      </c>
      <c r="O27" s="22">
        <v>0</v>
      </c>
      <c r="P27" s="32">
        <v>365600</v>
      </c>
    </row>
    <row r="28" spans="1:16">
      <c r="A28" s="28">
        <v>23</v>
      </c>
      <c r="B28" s="29" t="s">
        <v>36</v>
      </c>
      <c r="C28" s="22">
        <v>71716</v>
      </c>
      <c r="D28" s="30">
        <f t="shared" si="0"/>
        <v>0.22720000000000001</v>
      </c>
      <c r="E28" s="22">
        <v>96614</v>
      </c>
      <c r="F28" s="30">
        <f t="shared" si="1"/>
        <v>0.30609999999999998</v>
      </c>
      <c r="G28" s="22">
        <v>120373</v>
      </c>
      <c r="H28" s="31">
        <f t="shared" si="2"/>
        <v>0.38140000000000002</v>
      </c>
      <c r="I28" s="22">
        <v>26911</v>
      </c>
      <c r="J28" s="31">
        <f t="shared" si="3"/>
        <v>8.5300000000000001E-2</v>
      </c>
      <c r="K28" s="22">
        <f t="shared" si="4"/>
        <v>147284</v>
      </c>
      <c r="L28" s="30">
        <f t="shared" si="5"/>
        <v>0.4667</v>
      </c>
      <c r="M28" s="22">
        <v>0</v>
      </c>
      <c r="N28" s="22">
        <v>0</v>
      </c>
      <c r="O28" s="22">
        <v>0</v>
      </c>
      <c r="P28" s="32">
        <v>315614</v>
      </c>
    </row>
    <row r="29" spans="1:16">
      <c r="A29" s="28">
        <v>24</v>
      </c>
      <c r="B29" s="29" t="s">
        <v>37</v>
      </c>
      <c r="C29" s="22">
        <v>145321</v>
      </c>
      <c r="D29" s="30">
        <f t="shared" si="0"/>
        <v>0.2475</v>
      </c>
      <c r="E29" s="22">
        <v>275519</v>
      </c>
      <c r="F29" s="30">
        <f t="shared" si="1"/>
        <v>0.46920000000000001</v>
      </c>
      <c r="G29" s="22">
        <v>142194</v>
      </c>
      <c r="H29" s="31">
        <f t="shared" si="2"/>
        <v>0.2422</v>
      </c>
      <c r="I29" s="22">
        <v>23093</v>
      </c>
      <c r="J29" s="31">
        <f t="shared" si="3"/>
        <v>3.9300000000000002E-2</v>
      </c>
      <c r="K29" s="22">
        <f t="shared" si="4"/>
        <v>165287</v>
      </c>
      <c r="L29" s="30">
        <f t="shared" si="5"/>
        <v>0.28149999999999997</v>
      </c>
      <c r="M29" s="22">
        <v>0</v>
      </c>
      <c r="N29" s="22">
        <v>1072</v>
      </c>
      <c r="O29" s="22">
        <v>0</v>
      </c>
      <c r="P29" s="32">
        <v>587199</v>
      </c>
    </row>
    <row r="30" spans="1:16">
      <c r="A30" s="28">
        <v>25</v>
      </c>
      <c r="B30" s="29" t="s">
        <v>38</v>
      </c>
      <c r="C30" s="22">
        <v>76033</v>
      </c>
      <c r="D30" s="30">
        <f t="shared" si="0"/>
        <v>0.23050000000000001</v>
      </c>
      <c r="E30" s="22">
        <v>124138</v>
      </c>
      <c r="F30" s="30">
        <f t="shared" si="1"/>
        <v>0.37640000000000001</v>
      </c>
      <c r="G30" s="22">
        <v>99674</v>
      </c>
      <c r="H30" s="31">
        <f t="shared" si="2"/>
        <v>0.30220000000000002</v>
      </c>
      <c r="I30" s="22">
        <v>29800</v>
      </c>
      <c r="J30" s="31">
        <f t="shared" si="3"/>
        <v>9.0300000000000005E-2</v>
      </c>
      <c r="K30" s="22">
        <f t="shared" si="4"/>
        <v>129474</v>
      </c>
      <c r="L30" s="30">
        <f t="shared" si="5"/>
        <v>0.39250000000000002</v>
      </c>
      <c r="M30" s="22">
        <v>181</v>
      </c>
      <c r="N30" s="22">
        <v>0</v>
      </c>
      <c r="O30" s="22">
        <v>10</v>
      </c>
      <c r="P30" s="32">
        <v>329836</v>
      </c>
    </row>
    <row r="31" spans="1:16">
      <c r="A31" s="28">
        <v>26</v>
      </c>
      <c r="B31" s="29" t="s">
        <v>39</v>
      </c>
      <c r="C31" s="22">
        <v>15282</v>
      </c>
      <c r="D31" s="30">
        <f t="shared" si="0"/>
        <v>6.2399999999999997E-2</v>
      </c>
      <c r="E31" s="22">
        <v>124035</v>
      </c>
      <c r="F31" s="30">
        <f t="shared" si="1"/>
        <v>0.50680000000000003</v>
      </c>
      <c r="G31" s="22">
        <v>90455</v>
      </c>
      <c r="H31" s="31">
        <f t="shared" si="2"/>
        <v>0.36959999999999998</v>
      </c>
      <c r="I31" s="22">
        <v>14957</v>
      </c>
      <c r="J31" s="31">
        <f t="shared" si="3"/>
        <v>6.1100000000000002E-2</v>
      </c>
      <c r="K31" s="22">
        <f t="shared" si="4"/>
        <v>105412</v>
      </c>
      <c r="L31" s="30">
        <f t="shared" si="5"/>
        <v>0.43070000000000003</v>
      </c>
      <c r="M31" s="22">
        <v>0</v>
      </c>
      <c r="N31" s="22">
        <v>0</v>
      </c>
      <c r="O31" s="22">
        <v>0</v>
      </c>
      <c r="P31" s="32">
        <v>244729</v>
      </c>
    </row>
    <row r="32" spans="1:16">
      <c r="A32" s="28">
        <v>27</v>
      </c>
      <c r="B32" s="29" t="s">
        <v>40</v>
      </c>
      <c r="C32" s="22">
        <v>153292</v>
      </c>
      <c r="D32" s="30">
        <f t="shared" si="0"/>
        <v>0.19969999999999999</v>
      </c>
      <c r="E32" s="22">
        <v>290578</v>
      </c>
      <c r="F32" s="30">
        <f t="shared" si="1"/>
        <v>0.3785</v>
      </c>
      <c r="G32" s="22">
        <v>245717</v>
      </c>
      <c r="H32" s="31">
        <f t="shared" si="2"/>
        <v>0.3201</v>
      </c>
      <c r="I32" s="22">
        <v>75440</v>
      </c>
      <c r="J32" s="31">
        <f t="shared" si="3"/>
        <v>9.8299999999999998E-2</v>
      </c>
      <c r="K32" s="22">
        <f t="shared" si="4"/>
        <v>321157</v>
      </c>
      <c r="L32" s="30">
        <f t="shared" si="5"/>
        <v>0.41839999999999999</v>
      </c>
      <c r="M32" s="22">
        <v>2606</v>
      </c>
      <c r="N32" s="22">
        <v>0</v>
      </c>
      <c r="O32" s="22">
        <v>0</v>
      </c>
      <c r="P32" s="32">
        <v>767633</v>
      </c>
    </row>
    <row r="33" spans="1:16">
      <c r="A33" s="28">
        <v>28</v>
      </c>
      <c r="B33" s="29" t="s">
        <v>41</v>
      </c>
      <c r="C33" s="22">
        <v>199952</v>
      </c>
      <c r="D33" s="30">
        <f t="shared" si="0"/>
        <v>0.32290000000000002</v>
      </c>
      <c r="E33" s="22">
        <v>308001</v>
      </c>
      <c r="F33" s="30">
        <f t="shared" si="1"/>
        <v>0.49740000000000001</v>
      </c>
      <c r="G33" s="22">
        <v>73180</v>
      </c>
      <c r="H33" s="31">
        <f t="shared" si="2"/>
        <v>0.1182</v>
      </c>
      <c r="I33" s="22">
        <v>38024</v>
      </c>
      <c r="J33" s="31">
        <f t="shared" si="3"/>
        <v>6.1400000000000003E-2</v>
      </c>
      <c r="K33" s="22">
        <f t="shared" si="4"/>
        <v>111204</v>
      </c>
      <c r="L33" s="30">
        <f t="shared" si="5"/>
        <v>0.17960000000000001</v>
      </c>
      <c r="M33" s="22">
        <v>0</v>
      </c>
      <c r="N33" s="22">
        <v>0</v>
      </c>
      <c r="O33" s="22">
        <v>50</v>
      </c>
      <c r="P33" s="32">
        <v>619207</v>
      </c>
    </row>
    <row r="34" spans="1:16">
      <c r="A34" s="28">
        <v>29</v>
      </c>
      <c r="B34" s="29" t="s">
        <v>42</v>
      </c>
      <c r="C34" s="22">
        <v>39279</v>
      </c>
      <c r="D34" s="30">
        <f t="shared" si="0"/>
        <v>9.4700000000000006E-2</v>
      </c>
      <c r="E34" s="22">
        <v>168552</v>
      </c>
      <c r="F34" s="30">
        <f t="shared" si="1"/>
        <v>0.40639999999999998</v>
      </c>
      <c r="G34" s="22">
        <v>170410</v>
      </c>
      <c r="H34" s="31">
        <f t="shared" si="2"/>
        <v>0.41089999999999999</v>
      </c>
      <c r="I34" s="22">
        <v>35884</v>
      </c>
      <c r="J34" s="31">
        <f t="shared" si="3"/>
        <v>8.6499999999999994E-2</v>
      </c>
      <c r="K34" s="22">
        <f t="shared" si="4"/>
        <v>206294</v>
      </c>
      <c r="L34" s="30">
        <f t="shared" si="5"/>
        <v>0.49740000000000001</v>
      </c>
      <c r="M34" s="22">
        <v>614</v>
      </c>
      <c r="N34" s="22">
        <v>0</v>
      </c>
      <c r="O34" s="22">
        <v>0</v>
      </c>
      <c r="P34" s="32">
        <v>414739</v>
      </c>
    </row>
    <row r="35" spans="1:16">
      <c r="A35" s="28">
        <v>30</v>
      </c>
      <c r="B35" s="29" t="s">
        <v>43</v>
      </c>
      <c r="C35" s="22">
        <v>347102</v>
      </c>
      <c r="D35" s="30">
        <f t="shared" si="0"/>
        <v>0.23250000000000001</v>
      </c>
      <c r="E35" s="22">
        <v>732865</v>
      </c>
      <c r="F35" s="30">
        <f t="shared" si="1"/>
        <v>0.49099999999999999</v>
      </c>
      <c r="G35" s="22">
        <v>242522</v>
      </c>
      <c r="H35" s="31">
        <f t="shared" si="2"/>
        <v>0.16250000000000001</v>
      </c>
      <c r="I35" s="22">
        <v>63177</v>
      </c>
      <c r="J35" s="31">
        <f t="shared" si="3"/>
        <v>4.2299999999999997E-2</v>
      </c>
      <c r="K35" s="22">
        <f t="shared" si="4"/>
        <v>305699</v>
      </c>
      <c r="L35" s="30">
        <f t="shared" si="5"/>
        <v>0.20480000000000001</v>
      </c>
      <c r="M35" s="22">
        <v>4836</v>
      </c>
      <c r="N35" s="22">
        <v>1410</v>
      </c>
      <c r="O35" s="22">
        <v>100767</v>
      </c>
      <c r="P35" s="32">
        <v>1492679</v>
      </c>
    </row>
    <row r="36" spans="1:16">
      <c r="A36" s="28">
        <v>31</v>
      </c>
      <c r="B36" s="29" t="s">
        <v>44</v>
      </c>
      <c r="C36" s="22">
        <v>164686</v>
      </c>
      <c r="D36" s="30">
        <f t="shared" si="0"/>
        <v>0.25230000000000002</v>
      </c>
      <c r="E36" s="22">
        <v>372472</v>
      </c>
      <c r="F36" s="30">
        <f t="shared" si="1"/>
        <v>0.57050000000000001</v>
      </c>
      <c r="G36" s="22">
        <v>88010</v>
      </c>
      <c r="H36" s="31">
        <f t="shared" si="2"/>
        <v>0.1348</v>
      </c>
      <c r="I36" s="22">
        <v>27199</v>
      </c>
      <c r="J36" s="31">
        <f t="shared" si="3"/>
        <v>4.1700000000000001E-2</v>
      </c>
      <c r="K36" s="22">
        <f t="shared" si="4"/>
        <v>115209</v>
      </c>
      <c r="L36" s="30">
        <f t="shared" si="5"/>
        <v>0.17649999999999999</v>
      </c>
      <c r="M36" s="22">
        <v>473</v>
      </c>
      <c r="N36" s="22">
        <v>0</v>
      </c>
      <c r="O36" s="22">
        <v>0</v>
      </c>
      <c r="P36" s="32">
        <v>652840</v>
      </c>
    </row>
    <row r="37" spans="1:16">
      <c r="A37" s="28">
        <v>32</v>
      </c>
      <c r="B37" s="29" t="s">
        <v>45</v>
      </c>
      <c r="C37" s="22">
        <v>52453</v>
      </c>
      <c r="D37" s="30">
        <f t="shared" si="0"/>
        <v>0.1231</v>
      </c>
      <c r="E37" s="22">
        <v>217797</v>
      </c>
      <c r="F37" s="30">
        <f t="shared" si="1"/>
        <v>0.5111</v>
      </c>
      <c r="G37" s="22">
        <v>123879</v>
      </c>
      <c r="H37" s="31">
        <f t="shared" si="2"/>
        <v>0.29070000000000001</v>
      </c>
      <c r="I37" s="22">
        <v>31188</v>
      </c>
      <c r="J37" s="31">
        <f t="shared" si="3"/>
        <v>7.3200000000000001E-2</v>
      </c>
      <c r="K37" s="22">
        <f t="shared" si="4"/>
        <v>155067</v>
      </c>
      <c r="L37" s="30">
        <f t="shared" si="5"/>
        <v>0.3639</v>
      </c>
      <c r="M37" s="22">
        <v>635</v>
      </c>
      <c r="N37" s="22">
        <v>151</v>
      </c>
      <c r="O37" s="22">
        <v>0</v>
      </c>
      <c r="P37" s="32">
        <v>426103</v>
      </c>
    </row>
    <row r="38" spans="1:16">
      <c r="A38" s="28">
        <v>33</v>
      </c>
      <c r="B38" s="29" t="s">
        <v>46</v>
      </c>
      <c r="C38" s="22">
        <v>90524</v>
      </c>
      <c r="D38" s="30">
        <f t="shared" si="0"/>
        <v>0.1636</v>
      </c>
      <c r="E38" s="22">
        <v>323287</v>
      </c>
      <c r="F38" s="30">
        <f t="shared" si="1"/>
        <v>0.58430000000000004</v>
      </c>
      <c r="G38" s="22">
        <v>101471</v>
      </c>
      <c r="H38" s="31">
        <f t="shared" si="2"/>
        <v>0.18340000000000001</v>
      </c>
      <c r="I38" s="22">
        <v>34456</v>
      </c>
      <c r="J38" s="31">
        <f t="shared" si="3"/>
        <v>6.2300000000000001E-2</v>
      </c>
      <c r="K38" s="22">
        <f t="shared" si="4"/>
        <v>135927</v>
      </c>
      <c r="L38" s="30">
        <f t="shared" si="5"/>
        <v>0.2457</v>
      </c>
      <c r="M38" s="22">
        <v>2636</v>
      </c>
      <c r="N38" s="22">
        <v>710</v>
      </c>
      <c r="O38" s="22">
        <v>170</v>
      </c>
      <c r="P38" s="32">
        <v>553254</v>
      </c>
    </row>
    <row r="39" spans="1:16">
      <c r="A39" s="28">
        <v>34</v>
      </c>
      <c r="B39" s="29" t="s">
        <v>47</v>
      </c>
      <c r="C39" s="22">
        <v>61684</v>
      </c>
      <c r="D39" s="30">
        <f t="shared" si="0"/>
        <v>0.2346</v>
      </c>
      <c r="E39" s="22">
        <v>129584</v>
      </c>
      <c r="F39" s="30">
        <f t="shared" si="1"/>
        <v>0.4929</v>
      </c>
      <c r="G39" s="22">
        <v>35440</v>
      </c>
      <c r="H39" s="31">
        <f t="shared" si="2"/>
        <v>0.1348</v>
      </c>
      <c r="I39" s="22">
        <v>35494</v>
      </c>
      <c r="J39" s="31">
        <f t="shared" si="3"/>
        <v>0.13500000000000001</v>
      </c>
      <c r="K39" s="22">
        <f t="shared" si="4"/>
        <v>70934</v>
      </c>
      <c r="L39" s="30">
        <f t="shared" si="5"/>
        <v>0.26979999999999998</v>
      </c>
      <c r="M39" s="22">
        <v>693</v>
      </c>
      <c r="N39" s="22">
        <v>0</v>
      </c>
      <c r="O39" s="22">
        <v>0</v>
      </c>
      <c r="P39" s="32">
        <v>262895</v>
      </c>
    </row>
    <row r="40" spans="1:16">
      <c r="A40" s="28">
        <v>35</v>
      </c>
      <c r="B40" s="29" t="s">
        <v>48</v>
      </c>
      <c r="C40" s="22">
        <v>528144</v>
      </c>
      <c r="D40" s="30">
        <f t="shared" si="0"/>
        <v>0.2964</v>
      </c>
      <c r="E40" s="22">
        <v>1006845</v>
      </c>
      <c r="F40" s="30">
        <f t="shared" si="1"/>
        <v>0.56499999999999995</v>
      </c>
      <c r="G40" s="22">
        <v>213479</v>
      </c>
      <c r="H40" s="31">
        <f t="shared" si="2"/>
        <v>0.1198</v>
      </c>
      <c r="I40" s="22">
        <v>28077</v>
      </c>
      <c r="J40" s="31">
        <f t="shared" si="3"/>
        <v>1.5800000000000002E-2</v>
      </c>
      <c r="K40" s="22">
        <f t="shared" si="4"/>
        <v>241556</v>
      </c>
      <c r="L40" s="30">
        <f t="shared" si="5"/>
        <v>0.1356</v>
      </c>
      <c r="M40" s="22">
        <v>5282</v>
      </c>
      <c r="N40" s="22">
        <v>0</v>
      </c>
      <c r="O40" s="22">
        <v>175</v>
      </c>
      <c r="P40" s="32">
        <v>1782002</v>
      </c>
    </row>
    <row r="41" spans="1:16">
      <c r="A41" s="28">
        <v>36</v>
      </c>
      <c r="B41" s="29" t="s">
        <v>49</v>
      </c>
      <c r="C41" s="22">
        <v>140957</v>
      </c>
      <c r="D41" s="30">
        <f t="shared" si="0"/>
        <v>0.19359999999999999</v>
      </c>
      <c r="E41" s="22">
        <v>408660</v>
      </c>
      <c r="F41" s="30">
        <f t="shared" si="1"/>
        <v>0.56120000000000003</v>
      </c>
      <c r="G41" s="22">
        <v>116249</v>
      </c>
      <c r="H41" s="31">
        <f t="shared" si="2"/>
        <v>0.15959999999999999</v>
      </c>
      <c r="I41" s="22">
        <v>54641</v>
      </c>
      <c r="J41" s="31">
        <f t="shared" si="3"/>
        <v>7.4999999999999997E-2</v>
      </c>
      <c r="K41" s="22">
        <f t="shared" si="4"/>
        <v>170890</v>
      </c>
      <c r="L41" s="30">
        <f t="shared" si="5"/>
        <v>0.23469999999999999</v>
      </c>
      <c r="M41" s="22">
        <v>6870</v>
      </c>
      <c r="N41" s="22">
        <v>12</v>
      </c>
      <c r="O41" s="22">
        <v>842</v>
      </c>
      <c r="P41" s="32">
        <v>728231</v>
      </c>
    </row>
    <row r="42" spans="1:16" s="33" customFormat="1">
      <c r="A42" s="28">
        <v>37</v>
      </c>
      <c r="B42" s="29" t="s">
        <v>50</v>
      </c>
      <c r="C42" s="22">
        <v>37020</v>
      </c>
      <c r="D42" s="30">
        <f t="shared" si="0"/>
        <v>0.1036</v>
      </c>
      <c r="E42" s="22">
        <v>173135</v>
      </c>
      <c r="F42" s="30">
        <f t="shared" si="1"/>
        <v>0.4844</v>
      </c>
      <c r="G42" s="22">
        <v>131808</v>
      </c>
      <c r="H42" s="31">
        <f t="shared" si="2"/>
        <v>0.36880000000000002</v>
      </c>
      <c r="I42" s="22">
        <v>15032</v>
      </c>
      <c r="J42" s="31">
        <f t="shared" si="3"/>
        <v>4.2099999999999999E-2</v>
      </c>
      <c r="K42" s="22">
        <f t="shared" si="4"/>
        <v>146840</v>
      </c>
      <c r="L42" s="30">
        <f t="shared" si="5"/>
        <v>0.41089999999999999</v>
      </c>
      <c r="M42" s="22">
        <v>279</v>
      </c>
      <c r="N42" s="22">
        <v>113</v>
      </c>
      <c r="O42" s="22">
        <v>0</v>
      </c>
      <c r="P42" s="32">
        <v>357387</v>
      </c>
    </row>
    <row r="43" spans="1:16" s="33" customFormat="1">
      <c r="A43" s="28">
        <v>38</v>
      </c>
      <c r="B43" s="29" t="s">
        <v>51</v>
      </c>
      <c r="C43" s="22">
        <v>52467</v>
      </c>
      <c r="D43" s="30">
        <f t="shared" si="0"/>
        <v>0.14180000000000001</v>
      </c>
      <c r="E43" s="22">
        <v>139337</v>
      </c>
      <c r="F43" s="30">
        <f t="shared" si="1"/>
        <v>0.37669999999999998</v>
      </c>
      <c r="G43" s="22">
        <v>152372</v>
      </c>
      <c r="H43" s="31">
        <f t="shared" si="2"/>
        <v>0.41189999999999999</v>
      </c>
      <c r="I43" s="22">
        <v>25300</v>
      </c>
      <c r="J43" s="31">
        <f t="shared" si="3"/>
        <v>6.8400000000000002E-2</v>
      </c>
      <c r="K43" s="22">
        <f t="shared" si="4"/>
        <v>177672</v>
      </c>
      <c r="L43" s="30">
        <f t="shared" si="5"/>
        <v>0.48039999999999999</v>
      </c>
      <c r="M43" s="22">
        <v>371</v>
      </c>
      <c r="N43" s="22">
        <v>0</v>
      </c>
      <c r="O43" s="22">
        <v>33</v>
      </c>
      <c r="P43" s="32">
        <v>369880</v>
      </c>
    </row>
    <row r="44" spans="1:16" s="33" customFormat="1" ht="13.5" thickBot="1">
      <c r="A44" s="28">
        <v>39</v>
      </c>
      <c r="B44" s="29" t="s">
        <v>52</v>
      </c>
      <c r="C44" s="22">
        <v>221217</v>
      </c>
      <c r="D44" s="34">
        <f t="shared" si="0"/>
        <v>0.24360000000000001</v>
      </c>
      <c r="E44" s="22">
        <v>417875</v>
      </c>
      <c r="F44" s="34">
        <f t="shared" si="1"/>
        <v>0.46010000000000001</v>
      </c>
      <c r="G44" s="22">
        <v>215924</v>
      </c>
      <c r="H44" s="35">
        <f t="shared" si="2"/>
        <v>0.23769999999999999</v>
      </c>
      <c r="I44" s="22">
        <v>23194</v>
      </c>
      <c r="J44" s="35">
        <f t="shared" si="3"/>
        <v>2.5499999999999998E-2</v>
      </c>
      <c r="K44" s="22">
        <f t="shared" si="4"/>
        <v>239118</v>
      </c>
      <c r="L44" s="34">
        <f t="shared" si="5"/>
        <v>0.26329999999999998</v>
      </c>
      <c r="M44" s="22">
        <v>0</v>
      </c>
      <c r="N44" s="22">
        <v>0</v>
      </c>
      <c r="O44" s="22">
        <v>30000</v>
      </c>
      <c r="P44" s="36">
        <v>908210</v>
      </c>
    </row>
    <row r="45" spans="1:16" s="43" customFormat="1" ht="14.25" thickTop="1" thickBot="1">
      <c r="A45" s="37" t="s">
        <v>53</v>
      </c>
      <c r="B45" s="38" t="s">
        <v>54</v>
      </c>
      <c r="C45" s="39">
        <v>6985381</v>
      </c>
      <c r="D45" s="40">
        <f t="shared" si="0"/>
        <v>0.2316</v>
      </c>
      <c r="E45" s="39">
        <v>15039578</v>
      </c>
      <c r="F45" s="40">
        <f t="shared" si="1"/>
        <v>0.49859999999999999</v>
      </c>
      <c r="G45" s="39">
        <v>5900048</v>
      </c>
      <c r="H45" s="41">
        <f t="shared" si="2"/>
        <v>0.1956</v>
      </c>
      <c r="I45" s="39">
        <v>1498882</v>
      </c>
      <c r="J45" s="41">
        <f t="shared" si="3"/>
        <v>4.9700000000000001E-2</v>
      </c>
      <c r="K45" s="39">
        <f t="shared" si="4"/>
        <v>7398930</v>
      </c>
      <c r="L45" s="40">
        <f t="shared" si="5"/>
        <v>0.24529999999999999</v>
      </c>
      <c r="M45" s="39">
        <v>72621</v>
      </c>
      <c r="N45" s="39">
        <v>207903</v>
      </c>
      <c r="O45" s="39">
        <v>458808</v>
      </c>
      <c r="P45" s="42">
        <v>30163221</v>
      </c>
    </row>
    <row r="46" spans="1:16" ht="13.5" thickTop="1">
      <c r="A46" s="28">
        <v>1</v>
      </c>
      <c r="B46" s="29" t="s">
        <v>55</v>
      </c>
      <c r="C46" s="44">
        <v>1038594</v>
      </c>
      <c r="D46" s="30">
        <f t="shared" si="0"/>
        <v>0.2883</v>
      </c>
      <c r="E46" s="44">
        <v>2165484</v>
      </c>
      <c r="F46" s="30">
        <f t="shared" si="1"/>
        <v>0.60109999999999997</v>
      </c>
      <c r="G46" s="44">
        <v>289993</v>
      </c>
      <c r="H46" s="31">
        <f t="shared" si="2"/>
        <v>8.0500000000000002E-2</v>
      </c>
      <c r="I46" s="44">
        <v>96823</v>
      </c>
      <c r="J46" s="31">
        <f t="shared" si="3"/>
        <v>2.69E-2</v>
      </c>
      <c r="K46" s="44">
        <f t="shared" si="4"/>
        <v>386816</v>
      </c>
      <c r="L46" s="30">
        <f t="shared" si="5"/>
        <v>0.1074</v>
      </c>
      <c r="M46" s="44">
        <v>2790</v>
      </c>
      <c r="N46" s="44">
        <v>8857</v>
      </c>
      <c r="O46" s="44">
        <v>55</v>
      </c>
      <c r="P46" s="32">
        <v>3602596</v>
      </c>
    </row>
    <row r="47" spans="1:16">
      <c r="A47" s="28">
        <v>2</v>
      </c>
      <c r="B47" s="29" t="s">
        <v>56</v>
      </c>
      <c r="C47" s="45">
        <v>1715315</v>
      </c>
      <c r="D47" s="30">
        <f t="shared" si="0"/>
        <v>0.36620000000000003</v>
      </c>
      <c r="E47" s="45">
        <v>2457365</v>
      </c>
      <c r="F47" s="30">
        <f t="shared" si="1"/>
        <v>0.52459999999999996</v>
      </c>
      <c r="G47" s="45">
        <v>292387</v>
      </c>
      <c r="H47" s="31">
        <f t="shared" si="2"/>
        <v>6.2399999999999997E-2</v>
      </c>
      <c r="I47" s="45">
        <v>53430</v>
      </c>
      <c r="J47" s="31">
        <f t="shared" si="3"/>
        <v>1.14E-2</v>
      </c>
      <c r="K47" s="45">
        <f t="shared" si="4"/>
        <v>345817</v>
      </c>
      <c r="L47" s="30">
        <f t="shared" si="5"/>
        <v>7.3800000000000004E-2</v>
      </c>
      <c r="M47" s="45">
        <v>16140</v>
      </c>
      <c r="N47" s="45">
        <v>20036</v>
      </c>
      <c r="O47" s="45">
        <v>129618</v>
      </c>
      <c r="P47" s="32">
        <v>4684291</v>
      </c>
    </row>
    <row r="48" spans="1:16">
      <c r="A48" s="28">
        <v>3</v>
      </c>
      <c r="B48" s="29" t="s">
        <v>57</v>
      </c>
      <c r="C48" s="45">
        <v>562760</v>
      </c>
      <c r="D48" s="30">
        <f t="shared" si="0"/>
        <v>0.24929999999999999</v>
      </c>
      <c r="E48" s="45">
        <v>1221129</v>
      </c>
      <c r="F48" s="30">
        <f t="shared" si="1"/>
        <v>0.54100000000000004</v>
      </c>
      <c r="G48" s="45">
        <v>384522</v>
      </c>
      <c r="H48" s="31">
        <f t="shared" si="2"/>
        <v>0.17030000000000001</v>
      </c>
      <c r="I48" s="45">
        <v>70047</v>
      </c>
      <c r="J48" s="31">
        <f t="shared" si="3"/>
        <v>3.1E-2</v>
      </c>
      <c r="K48" s="45">
        <f t="shared" si="4"/>
        <v>454569</v>
      </c>
      <c r="L48" s="30">
        <f t="shared" si="5"/>
        <v>0.2014</v>
      </c>
      <c r="M48" s="45">
        <v>8014</v>
      </c>
      <c r="N48" s="45">
        <v>9347</v>
      </c>
      <c r="O48" s="45">
        <v>1494</v>
      </c>
      <c r="P48" s="32">
        <v>2257313</v>
      </c>
    </row>
    <row r="49" spans="1:16">
      <c r="A49" s="28">
        <v>4</v>
      </c>
      <c r="B49" s="29" t="s">
        <v>58</v>
      </c>
      <c r="C49" s="45">
        <v>455816</v>
      </c>
      <c r="D49" s="30">
        <f t="shared" si="0"/>
        <v>0.23089999999999999</v>
      </c>
      <c r="E49" s="45">
        <v>1171039</v>
      </c>
      <c r="F49" s="30">
        <f t="shared" si="1"/>
        <v>0.59319999999999995</v>
      </c>
      <c r="G49" s="45">
        <v>287174</v>
      </c>
      <c r="H49" s="31">
        <f t="shared" si="2"/>
        <v>0.14549999999999999</v>
      </c>
      <c r="I49" s="45">
        <v>47945</v>
      </c>
      <c r="J49" s="31">
        <f t="shared" si="3"/>
        <v>2.4299999999999999E-2</v>
      </c>
      <c r="K49" s="45">
        <f t="shared" si="4"/>
        <v>335119</v>
      </c>
      <c r="L49" s="30">
        <f t="shared" si="5"/>
        <v>0.16969999999999999</v>
      </c>
      <c r="M49" s="45">
        <v>242</v>
      </c>
      <c r="N49" s="45">
        <v>10660</v>
      </c>
      <c r="O49" s="45">
        <v>1363</v>
      </c>
      <c r="P49" s="32">
        <v>1974239</v>
      </c>
    </row>
    <row r="50" spans="1:16" ht="13.5" thickBot="1">
      <c r="A50" s="28">
        <v>5</v>
      </c>
      <c r="B50" s="29" t="s">
        <v>59</v>
      </c>
      <c r="C50" s="45">
        <v>1511053</v>
      </c>
      <c r="D50" s="30">
        <f t="shared" si="0"/>
        <v>0.34920000000000001</v>
      </c>
      <c r="E50" s="45">
        <v>2213443</v>
      </c>
      <c r="F50" s="30">
        <f t="shared" si="1"/>
        <v>0.51160000000000005</v>
      </c>
      <c r="G50" s="45">
        <v>380001</v>
      </c>
      <c r="H50" s="31">
        <f t="shared" si="2"/>
        <v>8.7800000000000003E-2</v>
      </c>
      <c r="I50" s="45">
        <v>144372</v>
      </c>
      <c r="J50" s="31">
        <f t="shared" si="3"/>
        <v>3.3399999999999999E-2</v>
      </c>
      <c r="K50" s="45">
        <f t="shared" si="4"/>
        <v>524373</v>
      </c>
      <c r="L50" s="30">
        <f t="shared" si="5"/>
        <v>0.1212</v>
      </c>
      <c r="M50" s="45">
        <v>7696</v>
      </c>
      <c r="N50" s="45">
        <v>30165</v>
      </c>
      <c r="O50" s="45">
        <v>40196</v>
      </c>
      <c r="P50" s="32">
        <v>4326926</v>
      </c>
    </row>
    <row r="51" spans="1:16" s="51" customFormat="1" ht="27" thickTop="1" thickBot="1">
      <c r="A51" s="46"/>
      <c r="B51" s="47" t="s">
        <v>60</v>
      </c>
      <c r="C51" s="39">
        <v>5283538</v>
      </c>
      <c r="D51" s="48">
        <f t="shared" si="0"/>
        <v>0.31359999999999999</v>
      </c>
      <c r="E51" s="39">
        <v>9228460</v>
      </c>
      <c r="F51" s="48">
        <f t="shared" si="1"/>
        <v>0.54779999999999995</v>
      </c>
      <c r="G51" s="39">
        <v>1634077</v>
      </c>
      <c r="H51" s="49">
        <f t="shared" si="2"/>
        <v>9.7000000000000003E-2</v>
      </c>
      <c r="I51" s="39">
        <v>412617</v>
      </c>
      <c r="J51" s="49">
        <f t="shared" si="3"/>
        <v>2.4500000000000001E-2</v>
      </c>
      <c r="K51" s="39">
        <f t="shared" si="4"/>
        <v>2046694</v>
      </c>
      <c r="L51" s="48">
        <f t="shared" si="5"/>
        <v>0.1215</v>
      </c>
      <c r="M51" s="39">
        <v>34882</v>
      </c>
      <c r="N51" s="39">
        <v>79065</v>
      </c>
      <c r="O51" s="39">
        <v>172726</v>
      </c>
      <c r="P51" s="50">
        <v>16845365</v>
      </c>
    </row>
    <row r="52" spans="1:16" s="33" customFormat="1" ht="14.25" thickTop="1" thickBot="1">
      <c r="A52" s="52">
        <v>6</v>
      </c>
      <c r="B52" s="53" t="s">
        <v>61</v>
      </c>
      <c r="C52" s="54">
        <v>6071635</v>
      </c>
      <c r="D52" s="55">
        <f t="shared" si="0"/>
        <v>0.36220000000000002</v>
      </c>
      <c r="E52" s="54">
        <v>8561644</v>
      </c>
      <c r="F52" s="55">
        <f t="shared" si="1"/>
        <v>0.51080000000000003</v>
      </c>
      <c r="G52" s="54">
        <v>870512</v>
      </c>
      <c r="H52" s="56">
        <f t="shared" si="2"/>
        <v>5.1900000000000002E-2</v>
      </c>
      <c r="I52" s="54">
        <v>120359</v>
      </c>
      <c r="J52" s="56">
        <f t="shared" si="3"/>
        <v>7.1999999999999998E-3</v>
      </c>
      <c r="K52" s="54">
        <f t="shared" si="4"/>
        <v>990871</v>
      </c>
      <c r="L52" s="55">
        <f t="shared" si="5"/>
        <v>5.91E-2</v>
      </c>
      <c r="M52" s="54">
        <v>130435</v>
      </c>
      <c r="N52" s="54">
        <v>316429</v>
      </c>
      <c r="O52" s="54">
        <v>691373</v>
      </c>
      <c r="P52" s="57">
        <v>16762387</v>
      </c>
    </row>
    <row r="53" spans="1:16" s="51" customFormat="1" ht="14.25" thickTop="1" thickBot="1">
      <c r="A53" s="46" t="s">
        <v>62</v>
      </c>
      <c r="B53" s="58" t="s">
        <v>63</v>
      </c>
      <c r="C53" s="39">
        <v>11355173</v>
      </c>
      <c r="D53" s="48">
        <f t="shared" si="0"/>
        <v>0.33789999999999998</v>
      </c>
      <c r="E53" s="39">
        <v>17790104</v>
      </c>
      <c r="F53" s="48">
        <f t="shared" si="1"/>
        <v>0.52929999999999999</v>
      </c>
      <c r="G53" s="39">
        <v>2504589</v>
      </c>
      <c r="H53" s="49">
        <f t="shared" si="2"/>
        <v>7.4499999999999997E-2</v>
      </c>
      <c r="I53" s="39">
        <v>532976</v>
      </c>
      <c r="J53" s="49">
        <f t="shared" si="3"/>
        <v>1.5900000000000001E-2</v>
      </c>
      <c r="K53" s="39">
        <f t="shared" si="4"/>
        <v>3037565</v>
      </c>
      <c r="L53" s="48">
        <f t="shared" si="5"/>
        <v>9.0399999999999994E-2</v>
      </c>
      <c r="M53" s="39">
        <v>165317</v>
      </c>
      <c r="N53" s="39">
        <v>395494</v>
      </c>
      <c r="O53" s="39">
        <v>864099</v>
      </c>
      <c r="P53" s="50">
        <v>33607752</v>
      </c>
    </row>
    <row r="54" spans="1:16" s="43" customFormat="1" ht="14.25" thickTop="1" thickBot="1">
      <c r="A54" s="37" t="s">
        <v>64</v>
      </c>
      <c r="B54" s="59" t="s">
        <v>65</v>
      </c>
      <c r="C54" s="39">
        <v>18340554</v>
      </c>
      <c r="D54" s="40">
        <f t="shared" si="0"/>
        <v>0.28760000000000002</v>
      </c>
      <c r="E54" s="39">
        <v>32829682</v>
      </c>
      <c r="F54" s="40">
        <f t="shared" si="1"/>
        <v>0.51480000000000004</v>
      </c>
      <c r="G54" s="39">
        <v>8404637</v>
      </c>
      <c r="H54" s="41">
        <f t="shared" si="2"/>
        <v>0.1318</v>
      </c>
      <c r="I54" s="39">
        <v>2031858</v>
      </c>
      <c r="J54" s="41">
        <f t="shared" si="3"/>
        <v>3.1899999999999998E-2</v>
      </c>
      <c r="K54" s="39">
        <f t="shared" si="4"/>
        <v>10436495</v>
      </c>
      <c r="L54" s="40">
        <f t="shared" si="5"/>
        <v>0.16370000000000001</v>
      </c>
      <c r="M54" s="39">
        <v>237938</v>
      </c>
      <c r="N54" s="39">
        <v>603397</v>
      </c>
      <c r="O54" s="39">
        <v>1322907</v>
      </c>
      <c r="P54" s="60">
        <v>63770973</v>
      </c>
    </row>
    <row r="55" spans="1:16" s="33" customFormat="1" ht="13.5" thickTop="1">
      <c r="A55" s="1"/>
      <c r="B55" s="1"/>
      <c r="C55" s="1"/>
      <c r="D55" s="61"/>
      <c r="E55" s="1"/>
      <c r="F55" s="61"/>
      <c r="G55" s="1"/>
      <c r="H55" s="61"/>
      <c r="I55" s="1"/>
      <c r="J55" s="61"/>
      <c r="K55" s="1"/>
      <c r="L55" s="61"/>
      <c r="M55" s="1"/>
      <c r="N55" s="1"/>
      <c r="O55" s="1"/>
      <c r="P55" s="62"/>
    </row>
    <row r="56" spans="1:16" s="33" customFormat="1">
      <c r="A56" s="1"/>
      <c r="B56" s="1"/>
      <c r="D56" s="3"/>
      <c r="E56" s="2"/>
      <c r="F56" s="3"/>
      <c r="G56" s="2"/>
      <c r="H56" s="3"/>
      <c r="I56" s="2"/>
      <c r="J56" s="3"/>
      <c r="K56" s="2"/>
      <c r="L56" s="3"/>
      <c r="M56" s="2"/>
      <c r="N56" s="2"/>
      <c r="O56" s="2"/>
      <c r="P56" s="63"/>
    </row>
    <row r="57" spans="1:16">
      <c r="G57" s="64"/>
      <c r="O57" s="65"/>
      <c r="P57" s="66"/>
    </row>
  </sheetData>
  <mergeCells count="12">
    <mergeCell ref="E3:F3"/>
    <mergeCell ref="G3:L3"/>
    <mergeCell ref="M3:M4"/>
    <mergeCell ref="N3:N4"/>
    <mergeCell ref="O3:O4"/>
    <mergeCell ref="P3:P4"/>
    <mergeCell ref="A1:P1"/>
    <mergeCell ref="A2:B2"/>
    <mergeCell ref="L2:P2"/>
    <mergeCell ref="A3:A4"/>
    <mergeCell ref="B3:B4"/>
    <mergeCell ref="C3:D3"/>
  </mergeCells>
  <printOptions horizontalCentered="1"/>
  <pageMargins left="0" right="0" top="0" bottom="0" header="0.31496062992125984" footer="0.31496062992125984"/>
  <pageSetup paperSize="8" scale="95" orientation="landscape" horizontalDpi="4294967295" verticalDpi="4294967295" r:id="rId1"/>
  <headerFooter alignWithMargins="0">
    <oddFooter>&amp;LПокрајински секретаријат за финансије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Tabela III</vt:lpstr>
      <vt:lpstr>'Tabela III'!Print_Area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2014-05-28T11:42:24Z</cp:lastPrinted>
  <dcterms:created xsi:type="dcterms:W3CDTF">2014-05-28T11:28:54Z</dcterms:created>
  <dcterms:modified xsi:type="dcterms:W3CDTF">2014-06-17T10:11:17Z</dcterms:modified>
</cp:coreProperties>
</file>