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750" windowWidth="19320" windowHeight="8835" tabRatio="722" activeTab="1"/>
  </bookViews>
  <sheets>
    <sheet name="Tabela IX" sheetId="2" r:id="rId1"/>
    <sheet name="Tabela X" sheetId="3" r:id="rId2"/>
  </sheets>
  <definedNames>
    <definedName name="_xlnm.Print_Area" localSheetId="0">'Tabela IX'!$A$1:$AZ$30</definedName>
    <definedName name="_xlnm.Print_Area" localSheetId="1">'Tabela X'!$A$1:$AZ$30</definedName>
    <definedName name="_xlnm.Print_Titles" localSheetId="0">'Tabela IX'!$A:$C</definedName>
    <definedName name="_xlnm.Print_Titles" localSheetId="1">'Tabela X'!$A:$C</definedName>
  </definedNames>
  <calcPr calcId="144525" fullPrecision="0"/>
</workbook>
</file>

<file path=xl/calcChain.xml><?xml version="1.0" encoding="utf-8"?>
<calcChain xmlns="http://schemas.openxmlformats.org/spreadsheetml/2006/main">
  <c r="AZ27" i="2" l="1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Z7" i="2"/>
  <c r="AZ30" i="2" s="1"/>
  <c r="AY7" i="2"/>
  <c r="AY30" i="2" s="1"/>
  <c r="AX7" i="2"/>
  <c r="AX30" i="2" s="1"/>
  <c r="AW7" i="2"/>
  <c r="AW30" i="2" s="1"/>
  <c r="AV7" i="2"/>
  <c r="AV30" i="2" s="1"/>
  <c r="AU7" i="2"/>
  <c r="AU30" i="2" s="1"/>
  <c r="AT7" i="2"/>
  <c r="AT30" i="2" s="1"/>
  <c r="AS7" i="2"/>
  <c r="AS30" i="2" s="1"/>
  <c r="AR7" i="2"/>
  <c r="AR30" i="2" s="1"/>
  <c r="AQ7" i="2"/>
  <c r="AQ30" i="2" s="1"/>
  <c r="AP7" i="2"/>
  <c r="AP30" i="2" s="1"/>
  <c r="AO7" i="2"/>
  <c r="AO30" i="2" s="1"/>
  <c r="AN7" i="2"/>
  <c r="AN30" i="2" s="1"/>
  <c r="AM7" i="2"/>
  <c r="AM30" i="2" s="1"/>
  <c r="AL7" i="2"/>
  <c r="AL30" i="2" s="1"/>
  <c r="AK7" i="2"/>
  <c r="AK30" i="2" s="1"/>
  <c r="AJ7" i="2"/>
  <c r="AJ30" i="2" s="1"/>
  <c r="AI7" i="2"/>
  <c r="AI30" i="2" s="1"/>
  <c r="AH7" i="2"/>
  <c r="AH30" i="2" s="1"/>
  <c r="AG7" i="2"/>
  <c r="AG30" i="2" s="1"/>
  <c r="AF7" i="2"/>
  <c r="AF30" i="2" s="1"/>
  <c r="AE7" i="2"/>
  <c r="AE30" i="2" s="1"/>
  <c r="AD7" i="2"/>
  <c r="AD30" i="2" s="1"/>
  <c r="AC7" i="2"/>
  <c r="AC30" i="2" s="1"/>
  <c r="AB7" i="2"/>
  <c r="AB30" i="2" s="1"/>
  <c r="AA7" i="2"/>
  <c r="AA30" i="2" s="1"/>
  <c r="Z7" i="2"/>
  <c r="Z30" i="2" s="1"/>
  <c r="Y7" i="2"/>
  <c r="Y30" i="2" s="1"/>
  <c r="X7" i="2"/>
  <c r="X30" i="2" s="1"/>
  <c r="W7" i="2"/>
  <c r="W30" i="2" s="1"/>
  <c r="V7" i="2"/>
  <c r="V30" i="2" s="1"/>
  <c r="U7" i="2"/>
  <c r="U30" i="2" s="1"/>
  <c r="T7" i="2"/>
  <c r="T30" i="2" s="1"/>
  <c r="S7" i="2"/>
  <c r="S30" i="2" s="1"/>
  <c r="R7" i="2"/>
  <c r="R30" i="2" s="1"/>
  <c r="Q7" i="2"/>
  <c r="Q30" i="2" s="1"/>
  <c r="P7" i="2"/>
  <c r="P30" i="2" s="1"/>
  <c r="O7" i="2"/>
  <c r="O30" i="2" s="1"/>
  <c r="N7" i="2"/>
  <c r="N30" i="2" s="1"/>
  <c r="M7" i="2"/>
  <c r="M30" i="2" s="1"/>
  <c r="L7" i="2"/>
  <c r="L30" i="2" s="1"/>
  <c r="K7" i="2"/>
  <c r="K30" i="2" s="1"/>
  <c r="J7" i="2"/>
  <c r="J30" i="2" s="1"/>
  <c r="I7" i="2"/>
  <c r="I30" i="2" s="1"/>
  <c r="H7" i="2"/>
  <c r="H30" i="2" s="1"/>
  <c r="G7" i="2"/>
  <c r="G30" i="2" s="1"/>
  <c r="F7" i="2"/>
  <c r="F30" i="2" s="1"/>
  <c r="E7" i="2"/>
  <c r="E30" i="2" s="1"/>
  <c r="D7" i="2"/>
  <c r="D30" i="2" s="1"/>
</calcChain>
</file>

<file path=xl/sharedStrings.xml><?xml version="1.0" encoding="utf-8"?>
<sst xmlns="http://schemas.openxmlformats.org/spreadsheetml/2006/main" count="234" uniqueCount="119">
  <si>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</si>
  <si>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</si>
  <si>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</si>
  <si>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</si>
  <si>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</si>
  <si>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</si>
  <si>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</si>
  <si>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</si>
  <si>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</si>
  <si>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</si>
  <si>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</si>
  <si>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</si>
  <si>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</si>
  <si>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</si>
  <si>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</si>
  <si>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</si>
  <si>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</si>
  <si>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</si>
  <si>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</si>
  <si>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</si>
  <si>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</si>
  <si>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</si>
  <si>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</si>
  <si>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</si>
  <si>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</si>
  <si>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</si>
  <si>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</si>
  <si>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</si>
  <si>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</si>
  <si>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</si>
  <si>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</si>
  <si>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</si>
  <si>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</si>
  <si>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</si>
  <si>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</si>
  <si>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</si>
  <si>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</si>
  <si>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</si>
  <si>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</si>
  <si>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</si>
  <si>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</si>
  <si>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</si>
  <si>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</si>
  <si>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</si>
  <si>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</si>
  <si>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</si>
  <si>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</si>
  <si>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</si>
  <si>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</si>
  <si>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</t>
  </si>
  <si>
    <t>I</t>
  </si>
  <si>
    <t>II</t>
  </si>
  <si>
    <t>III</t>
  </si>
  <si>
    <t>Редни
број</t>
  </si>
  <si>
    <t>Шифре функционалне
класификације</t>
  </si>
  <si>
    <t>Предшколско образовање</t>
  </si>
  <si>
    <t>912 до 916</t>
  </si>
  <si>
    <t>Основно образовање</t>
  </si>
  <si>
    <t>Средње образовање</t>
  </si>
  <si>
    <t>040</t>
  </si>
  <si>
    <t>Дечија заштита</t>
  </si>
  <si>
    <t>010,070,090</t>
  </si>
  <si>
    <t>Социјална заштита</t>
  </si>
  <si>
    <t>Спорт</t>
  </si>
  <si>
    <t>Култура, религија, издаваштво и организ.</t>
  </si>
  <si>
    <t>Развој заједнице (земљиште и др.)</t>
  </si>
  <si>
    <t>Водоснабдевање</t>
  </si>
  <si>
    <t>600 - остало</t>
  </si>
  <si>
    <t>Остали стамбено комунални послови</t>
  </si>
  <si>
    <t>Пољопривреда</t>
  </si>
  <si>
    <t>Грејање</t>
  </si>
  <si>
    <t>Локални путеви, улице</t>
  </si>
  <si>
    <t>Градски саобраћај</t>
  </si>
  <si>
    <t>Туризам</t>
  </si>
  <si>
    <t>400 - остало</t>
  </si>
  <si>
    <t>Остали економски послови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</si>
  <si>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</si>
  <si>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</si>
  <si>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</si>
  <si>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</si>
  <si>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</si>
  <si>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</si>
  <si>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</si>
  <si>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</si>
  <si>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</si>
  <si>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УКУПНО</t>
  </si>
  <si>
    <t>5.1</t>
  </si>
  <si>
    <t>5.2</t>
  </si>
  <si>
    <t>5.3</t>
  </si>
  <si>
    <t>9.1</t>
  </si>
  <si>
    <t>9.2</t>
  </si>
  <si>
    <t>000</t>
  </si>
  <si>
    <t>Табела IX</t>
  </si>
  <si>
    <t>ЕКОНОМСКИ ПОСЛОВИ</t>
  </si>
  <si>
    <t>ОПШТЕ ЈАВНЕ УСЛУГЕ</t>
  </si>
  <si>
    <t>ЗАШТИТА ЖИВОТНЕ СРЕДИНЕ</t>
  </si>
  <si>
    <t>3.1</t>
  </si>
  <si>
    <t>3.2</t>
  </si>
  <si>
    <t>3.3</t>
  </si>
  <si>
    <t>3.4</t>
  </si>
  <si>
    <t>3.5</t>
  </si>
  <si>
    <t>3.6</t>
  </si>
  <si>
    <t>ПОСЛОВИ СТАНОВАЊА И ЗАЈЕДНИЦЕ</t>
  </si>
  <si>
    <t>ЗДРАВСТВО</t>
  </si>
  <si>
    <t>РЕКРЕАЦИЈА, СПОРТ, КУЛТУРА И ВЕРЕ</t>
  </si>
  <si>
    <t>820, 830,
840,860</t>
  </si>
  <si>
    <t>7.1</t>
  </si>
  <si>
    <t>7.2</t>
  </si>
  <si>
    <t>900</t>
  </si>
  <si>
    <t>ОБРАЗОВАЊЕ</t>
  </si>
  <si>
    <t>8.1</t>
  </si>
  <si>
    <t>8.2</t>
  </si>
  <si>
    <t>8.3</t>
  </si>
  <si>
    <t>СОЦИЈАЛНА ЗАШТИТА</t>
  </si>
  <si>
    <t>ИЗВРШЕНИ РАСХОДИ И ИЗДАЦИ БУЏЕТА ОПШТИНА И ГРАДОВА У АП ВОЈВОДИНИ У 2013. ГОДИНИ
- ПРЕМА ФУНКЦИОНАЛНОЈ КЛАСИФИКАЦИЈИ -</t>
  </si>
  <si>
    <t>у хиљадама динара</t>
  </si>
  <si>
    <t>ЈАВНИ РЕД И БЕЗБЕДНОСТ
(ком.полиција и др.)</t>
  </si>
  <si>
    <t>Табела X</t>
  </si>
  <si>
    <t>СТРУКТУРА ИЗВРШЕНИХ РАСХОДА И ИЗДАТАКА БУЏЕТА ОПШТИНА И ГРАДОВА У АП ВОЈВОДИНИ У 2013. ГОДИНИ
- ПРЕМА ФУНКЦИОНАЛНОЈ КЛАСИФИКАЦИЈИ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</si>
</sst>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8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3" fontId="7" fillId="0" borderId="2" xfId="0" applyNumberFormat="1" applyFont="1" applyFill="1" applyBorder="1"/>
    <xf numFmtId="0" fontId="7" fillId="0" borderId="0" xfId="0" applyFont="1" applyFill="1"/>
    <xf numFmtId="3" fontId="7" fillId="0" borderId="0" xfId="0" applyNumberFormat="1" applyFont="1" applyFill="1"/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wrapText="1"/>
    </xf>
    <xf numFmtId="3" fontId="7" fillId="0" borderId="3" xfId="0" applyNumberFormat="1" applyFont="1" applyFill="1" applyBorder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3" fontId="8" fillId="0" borderId="3" xfId="0" applyNumberFormat="1" applyFont="1" applyFill="1" applyBorder="1"/>
    <xf numFmtId="0" fontId="8" fillId="0" borderId="0" xfId="0" applyFont="1" applyFill="1"/>
    <xf numFmtId="3" fontId="8" fillId="0" borderId="0" xfId="0" applyNumberFormat="1" applyFont="1" applyFill="1"/>
    <xf numFmtId="0" fontId="8" fillId="0" borderId="3" xfId="0" quotePrefix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3" fontId="7" fillId="0" borderId="1" xfId="0" applyNumberFormat="1" applyFont="1" applyFill="1" applyBorder="1"/>
    <xf numFmtId="49" fontId="7" fillId="0" borderId="3" xfId="0" applyNumberFormat="1" applyFont="1" applyFill="1" applyBorder="1" applyAlignment="1">
      <alignment horizontal="center"/>
    </xf>
    <xf numFmtId="49" fontId="8" fillId="0" borderId="3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horizontal="center" wrapText="1"/>
    </xf>
    <xf numFmtId="49" fontId="8" fillId="0" borderId="3" xfId="0" quotePrefix="1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/>
    <xf numFmtId="0" fontId="9" fillId="0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/>
    <xf numFmtId="10" fontId="7" fillId="0" borderId="2" xfId="0" applyNumberFormat="1" applyFont="1" applyFill="1" applyBorder="1"/>
    <xf numFmtId="10" fontId="7" fillId="0" borderId="3" xfId="0" applyNumberFormat="1" applyFont="1" applyFill="1" applyBorder="1"/>
    <xf numFmtId="10" fontId="8" fillId="0" borderId="3" xfId="0" applyNumberFormat="1" applyFont="1" applyFill="1" applyBorder="1"/>
    <xf numFmtId="10" fontId="7" fillId="0" borderId="1" xfId="0" applyNumberFormat="1" applyFont="1" applyFill="1" applyBorder="1"/>
    <xf numFmtId="10" fontId="7" fillId="0" borderId="4" xfId="0" applyNumberFormat="1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4" xfId="0" applyFont="1" applyFill="1" applyBorder="1"/>
    <xf numFmtId="0" fontId="13" fillId="0" borderId="4" xfId="0" applyFont="1" applyFill="1" applyBorder="1" applyAlignment="1">
      <alignment horizontal="center" vertical="center"/>
    </xf>
    <xf numFmtId="0" fontId="12" fillId="0" borderId="0" xfId="0" applyFont="1" applyFill="1"/>
    <xf numFmtId="0" fontId="4" fillId="0" borderId="5" xfId="0" applyFont="1" applyFill="1" applyBorder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5" xfId="0" applyFont="1" applyFill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B31"/>
  <sheetViews>
    <sheetView showZeros="0" zoomScaleNormal="100" workbookViewId="0">
      <pane xSplit="3" ySplit="3" topLeftCell="AT22" activePane="bottomRight" state="frozen"/>
      <selection pane="topRight" activeCell="D1" sqref="D1"/>
      <selection pane="bottomLeft" activeCell="A4" sqref="A4"/>
      <selection pane="bottomRight" activeCell="AZ39" sqref="AZ39"/>
    </sheetView>
  </sheetViews>
  <sheetFormatPr defaultRowHeight="15.75" x14ac:dyDescent="0.25"/>
  <cols>
    <col min="1" max="1" width="7.28515625" style="2" bestFit="1" customWidth="1"/>
    <col min="2" max="2" width="12.85546875" style="2" bestFit="1" customWidth="1"/>
    <col min="3" max="3" width="45.42578125" style="1" bestFit="1" customWidth="1"/>
    <col min="4" max="4" width="9.140625" style="1" bestFit="1" customWidth="1"/>
    <col min="5" max="5" width="9.5703125" style="1" customWidth="1"/>
    <col min="6" max="7" width="9.140625" style="1" bestFit="1" customWidth="1"/>
    <col min="8" max="8" width="10.85546875" style="1" customWidth="1"/>
    <col min="9" max="9" width="10.85546875" style="1" bestFit="1" customWidth="1"/>
    <col min="10" max="13" width="9.140625" style="1" bestFit="1" customWidth="1"/>
    <col min="14" max="15" width="10.85546875" style="1" bestFit="1" customWidth="1"/>
    <col min="16" max="17" width="9.140625" style="1" bestFit="1" customWidth="1"/>
    <col min="18" max="18" width="10.85546875" style="1" bestFit="1" customWidth="1"/>
    <col min="19" max="19" width="9.140625" style="1" bestFit="1" customWidth="1"/>
    <col min="20" max="21" width="10.85546875" style="1" bestFit="1" customWidth="1"/>
    <col min="22" max="23" width="9.140625" style="1" bestFit="1" customWidth="1"/>
    <col min="24" max="24" width="10.85546875" style="1" bestFit="1" customWidth="1"/>
    <col min="25" max="27" width="9.140625" style="1" bestFit="1" customWidth="1"/>
    <col min="28" max="28" width="9.7109375" style="1" bestFit="1" customWidth="1"/>
    <col min="29" max="31" width="9.140625" style="1" bestFit="1" customWidth="1"/>
    <col min="32" max="32" width="11.140625" style="1" customWidth="1"/>
    <col min="33" max="33" width="10.85546875" style="1" bestFit="1" customWidth="1"/>
    <col min="34" max="35" width="9.140625" style="1" bestFit="1" customWidth="1"/>
    <col min="36" max="36" width="9.28515625" style="1" customWidth="1"/>
    <col min="37" max="37" width="9.7109375" style="1" customWidth="1"/>
    <col min="38" max="38" width="10.85546875" style="1" bestFit="1" customWidth="1"/>
    <col min="39" max="42" width="9.140625" style="1" bestFit="1" customWidth="1"/>
    <col min="43" max="43" width="12" style="1" bestFit="1" customWidth="1"/>
    <col min="44" max="48" width="10.85546875" style="1" bestFit="1" customWidth="1"/>
    <col min="49" max="49" width="11.5703125" style="1" bestFit="1" customWidth="1"/>
    <col min="50" max="51" width="12" style="1" bestFit="1" customWidth="1"/>
    <col min="52" max="52" width="12.7109375" style="1" customWidth="1"/>
    <col min="53" max="53" width="9.140625" style="1"/>
    <col min="54" max="54" width="10.140625" style="1" bestFit="1" customWidth="1"/>
    <col min="55" max="16384" width="9.140625" style="1"/>
  </cols>
  <sheetData>
    <row r="1" spans="1:54" ht="54.75" customHeight="1" x14ac:dyDescent="0.25">
      <c r="D1" s="47" t="s">
        <v>114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54" x14ac:dyDescent="0.25">
      <c r="A2" s="46" t="s">
        <v>92</v>
      </c>
      <c r="B2" s="46"/>
      <c r="Z2" s="49" t="s">
        <v>115</v>
      </c>
      <c r="AA2" s="49"/>
      <c r="AB2" s="49"/>
      <c r="AY2" s="49" t="s">
        <v>115</v>
      </c>
      <c r="AZ2" s="49"/>
    </row>
    <row r="3" spans="1:54" s="4" customFormat="1" ht="63" customHeight="1" thickBot="1" x14ac:dyDescent="0.3">
      <c r="A3" s="7" t="s">
        <v>53</v>
      </c>
      <c r="B3" s="35" t="s">
        <v>54</v>
      </c>
      <c r="C3" s="5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16</v>
      </c>
      <c r="T3" s="6" t="s">
        <v>17</v>
      </c>
      <c r="U3" s="6" t="s">
        <v>18</v>
      </c>
      <c r="V3" s="6" t="s">
        <v>19</v>
      </c>
      <c r="W3" s="6" t="s">
        <v>20</v>
      </c>
      <c r="X3" s="6" t="s">
        <v>21</v>
      </c>
      <c r="Y3" s="7" t="s">
        <v>22</v>
      </c>
      <c r="Z3" s="7" t="s">
        <v>23</v>
      </c>
      <c r="AA3" s="7" t="s">
        <v>24</v>
      </c>
      <c r="AB3" s="7" t="s">
        <v>25</v>
      </c>
      <c r="AC3" s="6" t="s">
        <v>26</v>
      </c>
      <c r="AD3" s="6" t="s">
        <v>27</v>
      </c>
      <c r="AE3" s="6" t="s">
        <v>28</v>
      </c>
      <c r="AF3" s="6" t="s">
        <v>29</v>
      </c>
      <c r="AG3" s="6" t="s">
        <v>30</v>
      </c>
      <c r="AH3" s="6" t="s">
        <v>31</v>
      </c>
      <c r="AI3" s="6" t="s">
        <v>32</v>
      </c>
      <c r="AJ3" s="6" t="s">
        <v>33</v>
      </c>
      <c r="AK3" s="7" t="s">
        <v>34</v>
      </c>
      <c r="AL3" s="7" t="s">
        <v>35</v>
      </c>
      <c r="AM3" s="6" t="s">
        <v>36</v>
      </c>
      <c r="AN3" s="6" t="s">
        <v>37</v>
      </c>
      <c r="AO3" s="6" t="s">
        <v>38</v>
      </c>
      <c r="AP3" s="6" t="s">
        <v>39</v>
      </c>
      <c r="AQ3" s="7" t="s">
        <v>40</v>
      </c>
      <c r="AR3" s="6" t="s">
        <v>41</v>
      </c>
      <c r="AS3" s="6" t="s">
        <v>42</v>
      </c>
      <c r="AT3" s="6" t="s">
        <v>43</v>
      </c>
      <c r="AU3" s="7" t="s">
        <v>44</v>
      </c>
      <c r="AV3" s="6" t="s">
        <v>45</v>
      </c>
      <c r="AW3" s="7" t="s">
        <v>46</v>
      </c>
      <c r="AX3" s="7" t="s">
        <v>47</v>
      </c>
      <c r="AY3" s="7" t="s">
        <v>48</v>
      </c>
      <c r="AZ3" s="7" t="s">
        <v>49</v>
      </c>
    </row>
    <row r="4" spans="1:54" s="45" customFormat="1" ht="14.25" thickTop="1" thickBot="1" x14ac:dyDescent="0.25">
      <c r="A4" s="42"/>
      <c r="B4" s="42"/>
      <c r="C4" s="43"/>
      <c r="D4" s="44">
        <v>1</v>
      </c>
      <c r="E4" s="44">
        <v>2</v>
      </c>
      <c r="F4" s="44">
        <v>3</v>
      </c>
      <c r="G4" s="44">
        <v>4</v>
      </c>
      <c r="H4" s="44">
        <v>5</v>
      </c>
      <c r="I4" s="44">
        <v>6</v>
      </c>
      <c r="J4" s="44">
        <v>7</v>
      </c>
      <c r="K4" s="44">
        <v>8</v>
      </c>
      <c r="L4" s="44">
        <v>9</v>
      </c>
      <c r="M4" s="44">
        <v>10</v>
      </c>
      <c r="N4" s="44">
        <v>11</v>
      </c>
      <c r="O4" s="44">
        <v>12</v>
      </c>
      <c r="P4" s="44">
        <v>13</v>
      </c>
      <c r="Q4" s="44">
        <v>14</v>
      </c>
      <c r="R4" s="44">
        <v>15</v>
      </c>
      <c r="S4" s="44">
        <v>16</v>
      </c>
      <c r="T4" s="44">
        <v>17</v>
      </c>
      <c r="U4" s="44">
        <v>18</v>
      </c>
      <c r="V4" s="44">
        <v>19</v>
      </c>
      <c r="W4" s="44">
        <v>20</v>
      </c>
      <c r="X4" s="44">
        <v>21</v>
      </c>
      <c r="Y4" s="44">
        <v>22</v>
      </c>
      <c r="Z4" s="44">
        <v>23</v>
      </c>
      <c r="AA4" s="44">
        <v>24</v>
      </c>
      <c r="AB4" s="44">
        <v>25</v>
      </c>
      <c r="AC4" s="44">
        <v>26</v>
      </c>
      <c r="AD4" s="44">
        <v>27</v>
      </c>
      <c r="AE4" s="44">
        <v>28</v>
      </c>
      <c r="AF4" s="44">
        <v>29</v>
      </c>
      <c r="AG4" s="44">
        <v>30</v>
      </c>
      <c r="AH4" s="44">
        <v>31</v>
      </c>
      <c r="AI4" s="44">
        <v>32</v>
      </c>
      <c r="AJ4" s="44">
        <v>33</v>
      </c>
      <c r="AK4" s="44">
        <v>34</v>
      </c>
      <c r="AL4" s="44">
        <v>35</v>
      </c>
      <c r="AM4" s="44">
        <v>36</v>
      </c>
      <c r="AN4" s="44">
        <v>37</v>
      </c>
      <c r="AO4" s="44">
        <v>38</v>
      </c>
      <c r="AP4" s="44">
        <v>39</v>
      </c>
      <c r="AQ4" s="44" t="s">
        <v>50</v>
      </c>
      <c r="AR4" s="44">
        <v>1</v>
      </c>
      <c r="AS4" s="44">
        <v>2</v>
      </c>
      <c r="AT4" s="44">
        <v>3</v>
      </c>
      <c r="AU4" s="44">
        <v>4</v>
      </c>
      <c r="AV4" s="44">
        <v>5</v>
      </c>
      <c r="AW4" s="44"/>
      <c r="AX4" s="44">
        <v>6</v>
      </c>
      <c r="AY4" s="44" t="s">
        <v>51</v>
      </c>
      <c r="AZ4" s="44" t="s">
        <v>52</v>
      </c>
    </row>
    <row r="5" spans="1:54" s="11" customFormat="1" ht="24.95" customHeight="1" thickTop="1" x14ac:dyDescent="0.25">
      <c r="A5" s="8" t="s">
        <v>76</v>
      </c>
      <c r="B5" s="8">
        <v>100</v>
      </c>
      <c r="C5" s="9" t="s">
        <v>94</v>
      </c>
      <c r="D5" s="10">
        <v>139117</v>
      </c>
      <c r="E5" s="10">
        <v>210251</v>
      </c>
      <c r="F5" s="10">
        <v>298611</v>
      </c>
      <c r="G5" s="10">
        <v>155242</v>
      </c>
      <c r="H5" s="10">
        <v>385313</v>
      </c>
      <c r="I5" s="10">
        <v>175413</v>
      </c>
      <c r="J5" s="10">
        <v>172802</v>
      </c>
      <c r="K5" s="10">
        <v>140523</v>
      </c>
      <c r="L5" s="10">
        <v>167148</v>
      </c>
      <c r="M5" s="10">
        <v>292531</v>
      </c>
      <c r="N5" s="10">
        <v>402096</v>
      </c>
      <c r="O5" s="10">
        <v>510272</v>
      </c>
      <c r="P5" s="10">
        <v>249031</v>
      </c>
      <c r="Q5" s="10">
        <v>182898</v>
      </c>
      <c r="R5" s="10">
        <v>410820</v>
      </c>
      <c r="S5" s="10">
        <v>148848</v>
      </c>
      <c r="T5" s="10">
        <v>449265</v>
      </c>
      <c r="U5" s="10">
        <v>538976</v>
      </c>
      <c r="V5" s="10">
        <v>238202</v>
      </c>
      <c r="W5" s="10">
        <v>277723</v>
      </c>
      <c r="X5" s="10">
        <v>349628</v>
      </c>
      <c r="Y5" s="10">
        <v>178402</v>
      </c>
      <c r="Z5" s="10">
        <v>210044</v>
      </c>
      <c r="AA5" s="10">
        <v>189149</v>
      </c>
      <c r="AB5" s="10">
        <v>153856</v>
      </c>
      <c r="AC5" s="10">
        <v>65935</v>
      </c>
      <c r="AD5" s="10">
        <v>259553</v>
      </c>
      <c r="AE5" s="10">
        <v>364094</v>
      </c>
      <c r="AF5" s="10">
        <v>257913</v>
      </c>
      <c r="AG5" s="10">
        <v>340781</v>
      </c>
      <c r="AH5" s="10">
        <v>245098</v>
      </c>
      <c r="AI5" s="10">
        <v>225098</v>
      </c>
      <c r="AJ5" s="10">
        <v>168299</v>
      </c>
      <c r="AK5" s="10">
        <v>95597</v>
      </c>
      <c r="AL5" s="10">
        <v>579332</v>
      </c>
      <c r="AM5" s="10">
        <v>229054</v>
      </c>
      <c r="AN5" s="10">
        <v>158743</v>
      </c>
      <c r="AO5" s="10">
        <v>122277</v>
      </c>
      <c r="AP5" s="10">
        <v>327533</v>
      </c>
      <c r="AQ5" s="10">
        <v>10065468</v>
      </c>
      <c r="AR5" s="10">
        <v>892760</v>
      </c>
      <c r="AS5" s="10">
        <v>974214</v>
      </c>
      <c r="AT5" s="10">
        <v>649742</v>
      </c>
      <c r="AU5" s="10">
        <v>459107</v>
      </c>
      <c r="AV5" s="10">
        <v>1115236</v>
      </c>
      <c r="AW5" s="10">
        <v>4091059</v>
      </c>
      <c r="AX5" s="10">
        <v>2224705</v>
      </c>
      <c r="AY5" s="10">
        <v>6315764</v>
      </c>
      <c r="AZ5" s="10">
        <v>16381232</v>
      </c>
      <c r="BB5" s="12"/>
    </row>
    <row r="6" spans="1:54" s="11" customFormat="1" ht="30" x14ac:dyDescent="0.25">
      <c r="A6" s="13" t="s">
        <v>77</v>
      </c>
      <c r="B6" s="13">
        <v>300</v>
      </c>
      <c r="C6" s="14" t="s">
        <v>116</v>
      </c>
      <c r="D6" s="15">
        <v>188</v>
      </c>
      <c r="E6" s="15">
        <v>1780</v>
      </c>
      <c r="F6" s="15">
        <v>1101</v>
      </c>
      <c r="G6" s="15">
        <v>1500</v>
      </c>
      <c r="H6" s="15">
        <v>10097</v>
      </c>
      <c r="I6" s="15">
        <v>540</v>
      </c>
      <c r="J6" s="15">
        <v>1931</v>
      </c>
      <c r="K6" s="15">
        <v>0</v>
      </c>
      <c r="L6" s="15">
        <v>1642</v>
      </c>
      <c r="M6" s="15">
        <v>0</v>
      </c>
      <c r="N6" s="15">
        <v>5092</v>
      </c>
      <c r="O6" s="15">
        <v>155</v>
      </c>
      <c r="P6" s="15">
        <v>908</v>
      </c>
      <c r="Q6" s="15">
        <v>0</v>
      </c>
      <c r="R6" s="15">
        <v>3966</v>
      </c>
      <c r="S6" s="15">
        <v>1971</v>
      </c>
      <c r="T6" s="15">
        <v>10534</v>
      </c>
      <c r="U6" s="15">
        <v>8663</v>
      </c>
      <c r="V6" s="15">
        <v>1472</v>
      </c>
      <c r="W6" s="15">
        <v>7572</v>
      </c>
      <c r="X6" s="15">
        <v>6645</v>
      </c>
      <c r="Y6" s="15">
        <v>532</v>
      </c>
      <c r="Z6" s="15">
        <v>885</v>
      </c>
      <c r="AA6" s="15">
        <v>2737</v>
      </c>
      <c r="AB6" s="15">
        <v>3546</v>
      </c>
      <c r="AC6" s="15">
        <v>186</v>
      </c>
      <c r="AD6" s="15">
        <v>2010</v>
      </c>
      <c r="AE6" s="15">
        <v>4071</v>
      </c>
      <c r="AF6" s="15">
        <v>0</v>
      </c>
      <c r="AG6" s="15">
        <v>1237</v>
      </c>
      <c r="AH6" s="15">
        <v>7265</v>
      </c>
      <c r="AI6" s="15">
        <v>0</v>
      </c>
      <c r="AJ6" s="15">
        <v>0</v>
      </c>
      <c r="AK6" s="15">
        <v>509</v>
      </c>
      <c r="AL6" s="15">
        <v>0</v>
      </c>
      <c r="AM6" s="15">
        <v>0</v>
      </c>
      <c r="AN6" s="15">
        <v>32</v>
      </c>
      <c r="AO6" s="15">
        <v>4124</v>
      </c>
      <c r="AP6" s="15">
        <v>800</v>
      </c>
      <c r="AQ6" s="15">
        <v>93691</v>
      </c>
      <c r="AR6" s="15">
        <v>37759</v>
      </c>
      <c r="AS6" s="15">
        <v>12408</v>
      </c>
      <c r="AT6" s="15">
        <v>4178</v>
      </c>
      <c r="AU6" s="15">
        <v>10679</v>
      </c>
      <c r="AV6" s="15">
        <v>14641</v>
      </c>
      <c r="AW6" s="15">
        <v>79665</v>
      </c>
      <c r="AX6" s="15">
        <v>8042</v>
      </c>
      <c r="AY6" s="15">
        <v>87707</v>
      </c>
      <c r="AZ6" s="15">
        <v>181398</v>
      </c>
      <c r="BB6" s="12"/>
    </row>
    <row r="7" spans="1:54" s="11" customFormat="1" ht="24.95" customHeight="1" x14ac:dyDescent="0.25">
      <c r="A7" s="13" t="s">
        <v>78</v>
      </c>
      <c r="B7" s="13">
        <v>400</v>
      </c>
      <c r="C7" s="14" t="s">
        <v>93</v>
      </c>
      <c r="D7" s="15">
        <f>SUM(D8:D13)</f>
        <v>87939</v>
      </c>
      <c r="E7" s="15">
        <f t="shared" ref="E7:AZ7" si="0">SUM(E8:E13)</f>
        <v>40466</v>
      </c>
      <c r="F7" s="15">
        <f t="shared" si="0"/>
        <v>55542</v>
      </c>
      <c r="G7" s="15">
        <f t="shared" si="0"/>
        <v>85512</v>
      </c>
      <c r="H7" s="15">
        <f t="shared" si="0"/>
        <v>96554</v>
      </c>
      <c r="I7" s="15">
        <f t="shared" si="0"/>
        <v>174052</v>
      </c>
      <c r="J7" s="15">
        <f t="shared" si="0"/>
        <v>75982</v>
      </c>
      <c r="K7" s="15">
        <f t="shared" si="0"/>
        <v>63703</v>
      </c>
      <c r="L7" s="15">
        <f t="shared" si="0"/>
        <v>1983</v>
      </c>
      <c r="M7" s="15">
        <f t="shared" si="0"/>
        <v>37433</v>
      </c>
      <c r="N7" s="15">
        <f t="shared" si="0"/>
        <v>176866</v>
      </c>
      <c r="O7" s="15">
        <f t="shared" si="0"/>
        <v>199633</v>
      </c>
      <c r="P7" s="15">
        <f t="shared" si="0"/>
        <v>17282</v>
      </c>
      <c r="Q7" s="15">
        <f t="shared" si="0"/>
        <v>178459</v>
      </c>
      <c r="R7" s="15">
        <f t="shared" si="0"/>
        <v>46878</v>
      </c>
      <c r="S7" s="15">
        <f t="shared" si="0"/>
        <v>39407</v>
      </c>
      <c r="T7" s="15">
        <f t="shared" si="0"/>
        <v>60249</v>
      </c>
      <c r="U7" s="15">
        <f t="shared" si="0"/>
        <v>114634</v>
      </c>
      <c r="V7" s="15">
        <f t="shared" si="0"/>
        <v>44500</v>
      </c>
      <c r="W7" s="15">
        <f t="shared" si="0"/>
        <v>54986</v>
      </c>
      <c r="X7" s="15">
        <f t="shared" si="0"/>
        <v>16227</v>
      </c>
      <c r="Y7" s="15">
        <f t="shared" si="0"/>
        <v>37277</v>
      </c>
      <c r="Z7" s="15">
        <f t="shared" si="0"/>
        <v>4850</v>
      </c>
      <c r="AA7" s="15">
        <f t="shared" si="0"/>
        <v>75443</v>
      </c>
      <c r="AB7" s="15">
        <f t="shared" si="0"/>
        <v>20221</v>
      </c>
      <c r="AC7" s="15">
        <f t="shared" si="0"/>
        <v>0</v>
      </c>
      <c r="AD7" s="15">
        <f t="shared" si="0"/>
        <v>56419</v>
      </c>
      <c r="AE7" s="15">
        <f t="shared" si="0"/>
        <v>0</v>
      </c>
      <c r="AF7" s="15">
        <f t="shared" si="0"/>
        <v>13836</v>
      </c>
      <c r="AG7" s="15">
        <f t="shared" si="0"/>
        <v>122533</v>
      </c>
      <c r="AH7" s="15">
        <f t="shared" si="0"/>
        <v>94732</v>
      </c>
      <c r="AI7" s="15">
        <f t="shared" si="0"/>
        <v>9566</v>
      </c>
      <c r="AJ7" s="15">
        <f t="shared" si="0"/>
        <v>204635</v>
      </c>
      <c r="AK7" s="15">
        <f t="shared" si="0"/>
        <v>15150</v>
      </c>
      <c r="AL7" s="15">
        <f t="shared" si="0"/>
        <v>13754</v>
      </c>
      <c r="AM7" s="15">
        <f t="shared" si="0"/>
        <v>51137</v>
      </c>
      <c r="AN7" s="15">
        <f t="shared" si="0"/>
        <v>2454</v>
      </c>
      <c r="AO7" s="15">
        <f t="shared" si="0"/>
        <v>15403</v>
      </c>
      <c r="AP7" s="15">
        <f t="shared" si="0"/>
        <v>64406</v>
      </c>
      <c r="AQ7" s="15">
        <f t="shared" si="0"/>
        <v>2470103</v>
      </c>
      <c r="AR7" s="15">
        <f t="shared" si="0"/>
        <v>259702</v>
      </c>
      <c r="AS7" s="15">
        <f t="shared" si="0"/>
        <v>476652</v>
      </c>
      <c r="AT7" s="15">
        <f t="shared" si="0"/>
        <v>152175</v>
      </c>
      <c r="AU7" s="15">
        <f t="shared" si="0"/>
        <v>127213</v>
      </c>
      <c r="AV7" s="15">
        <f t="shared" si="0"/>
        <v>363386</v>
      </c>
      <c r="AW7" s="15">
        <f t="shared" si="0"/>
        <v>1379128</v>
      </c>
      <c r="AX7" s="15">
        <f t="shared" si="0"/>
        <v>3808427</v>
      </c>
      <c r="AY7" s="15">
        <f t="shared" si="0"/>
        <v>5187555</v>
      </c>
      <c r="AZ7" s="15">
        <f t="shared" si="0"/>
        <v>7657658</v>
      </c>
      <c r="BB7" s="12"/>
    </row>
    <row r="8" spans="1:54" s="20" customFormat="1" ht="24.95" customHeight="1" x14ac:dyDescent="0.25">
      <c r="A8" s="16" t="s">
        <v>96</v>
      </c>
      <c r="B8" s="17">
        <v>421</v>
      </c>
      <c r="C8" s="18" t="s">
        <v>69</v>
      </c>
      <c r="D8" s="19">
        <v>13393</v>
      </c>
      <c r="E8" s="19">
        <v>13696</v>
      </c>
      <c r="F8" s="19">
        <v>29703</v>
      </c>
      <c r="G8" s="19">
        <v>47198</v>
      </c>
      <c r="H8" s="19">
        <v>80826</v>
      </c>
      <c r="I8" s="19">
        <v>150997</v>
      </c>
      <c r="J8" s="19">
        <v>65880</v>
      </c>
      <c r="K8" s="19">
        <v>10308</v>
      </c>
      <c r="L8" s="19">
        <v>0</v>
      </c>
      <c r="M8" s="19">
        <v>31392</v>
      </c>
      <c r="N8" s="19">
        <v>39086</v>
      </c>
      <c r="O8" s="19">
        <v>117316</v>
      </c>
      <c r="P8" s="19">
        <v>12525</v>
      </c>
      <c r="Q8" s="19">
        <v>77902</v>
      </c>
      <c r="R8" s="19">
        <v>15100</v>
      </c>
      <c r="S8" s="19">
        <v>29099</v>
      </c>
      <c r="T8" s="19">
        <v>49318</v>
      </c>
      <c r="U8" s="19">
        <v>54682</v>
      </c>
      <c r="V8" s="19">
        <v>17617</v>
      </c>
      <c r="W8" s="19">
        <v>52520</v>
      </c>
      <c r="X8" s="19">
        <v>0</v>
      </c>
      <c r="Y8" s="19">
        <v>20773</v>
      </c>
      <c r="Z8" s="19">
        <v>0</v>
      </c>
      <c r="AA8" s="19">
        <v>15500</v>
      </c>
      <c r="AB8" s="19">
        <v>20024</v>
      </c>
      <c r="AC8" s="19">
        <v>0</v>
      </c>
      <c r="AD8" s="19">
        <v>0</v>
      </c>
      <c r="AE8" s="19">
        <v>0</v>
      </c>
      <c r="AF8" s="19">
        <v>13836</v>
      </c>
      <c r="AG8" s="19">
        <v>55094</v>
      </c>
      <c r="AH8" s="19">
        <v>49264</v>
      </c>
      <c r="AI8" s="19">
        <v>0</v>
      </c>
      <c r="AJ8" s="19">
        <v>0</v>
      </c>
      <c r="AK8" s="19">
        <v>0</v>
      </c>
      <c r="AL8" s="19">
        <v>6386</v>
      </c>
      <c r="AM8" s="19">
        <v>0</v>
      </c>
      <c r="AN8" s="19">
        <v>2454</v>
      </c>
      <c r="AO8" s="19">
        <v>11982</v>
      </c>
      <c r="AP8" s="19">
        <v>38922</v>
      </c>
      <c r="AQ8" s="19">
        <v>1142793</v>
      </c>
      <c r="AR8" s="19">
        <v>108902</v>
      </c>
      <c r="AS8" s="19">
        <v>133389</v>
      </c>
      <c r="AT8" s="19">
        <v>71770</v>
      </c>
      <c r="AU8" s="19">
        <v>115777</v>
      </c>
      <c r="AV8" s="19">
        <v>113803</v>
      </c>
      <c r="AW8" s="19">
        <v>543641</v>
      </c>
      <c r="AX8" s="19">
        <v>9802</v>
      </c>
      <c r="AY8" s="19">
        <v>553443</v>
      </c>
      <c r="AZ8" s="19">
        <v>1696236</v>
      </c>
      <c r="BB8" s="21"/>
    </row>
    <row r="9" spans="1:54" s="20" customFormat="1" ht="24.95" customHeight="1" x14ac:dyDescent="0.25">
      <c r="A9" s="16" t="s">
        <v>97</v>
      </c>
      <c r="B9" s="22">
        <v>436</v>
      </c>
      <c r="C9" s="18" t="s">
        <v>70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1342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19">
        <v>1342</v>
      </c>
      <c r="AR9" s="19">
        <v>17132</v>
      </c>
      <c r="AS9" s="19">
        <v>0</v>
      </c>
      <c r="AT9" s="19">
        <v>42582</v>
      </c>
      <c r="AU9" s="19">
        <v>0</v>
      </c>
      <c r="AV9" s="19">
        <v>0</v>
      </c>
      <c r="AW9" s="19">
        <v>59714</v>
      </c>
      <c r="AX9" s="19">
        <v>390328</v>
      </c>
      <c r="AY9" s="19">
        <v>450042</v>
      </c>
      <c r="AZ9" s="19">
        <v>451384</v>
      </c>
      <c r="BB9" s="21"/>
    </row>
    <row r="10" spans="1:54" s="20" customFormat="1" ht="24.95" customHeight="1" x14ac:dyDescent="0.25">
      <c r="A10" s="16" t="s">
        <v>98</v>
      </c>
      <c r="B10" s="22">
        <v>451</v>
      </c>
      <c r="C10" s="18" t="s">
        <v>71</v>
      </c>
      <c r="D10" s="19">
        <v>8854</v>
      </c>
      <c r="E10" s="19">
        <v>10671</v>
      </c>
      <c r="F10" s="19">
        <v>0</v>
      </c>
      <c r="G10" s="19">
        <v>17615</v>
      </c>
      <c r="H10" s="19">
        <v>0</v>
      </c>
      <c r="I10" s="19">
        <v>7660</v>
      </c>
      <c r="J10" s="19">
        <v>0</v>
      </c>
      <c r="K10" s="19">
        <v>52927</v>
      </c>
      <c r="L10" s="19">
        <v>0</v>
      </c>
      <c r="M10" s="19">
        <v>0</v>
      </c>
      <c r="N10" s="19">
        <v>32169</v>
      </c>
      <c r="O10" s="19">
        <v>0</v>
      </c>
      <c r="P10" s="19">
        <v>0</v>
      </c>
      <c r="Q10" s="19">
        <v>11589</v>
      </c>
      <c r="R10" s="19">
        <v>0</v>
      </c>
      <c r="S10" s="19">
        <v>0</v>
      </c>
      <c r="T10" s="19">
        <v>1471</v>
      </c>
      <c r="U10" s="19">
        <v>0</v>
      </c>
      <c r="V10" s="19">
        <v>0</v>
      </c>
      <c r="W10" s="19">
        <v>0</v>
      </c>
      <c r="X10" s="19">
        <v>1071</v>
      </c>
      <c r="Y10" s="19">
        <v>0</v>
      </c>
      <c r="Z10" s="19">
        <v>3460</v>
      </c>
      <c r="AA10" s="19">
        <v>0</v>
      </c>
      <c r="AB10" s="19">
        <v>0</v>
      </c>
      <c r="AC10" s="19">
        <v>0</v>
      </c>
      <c r="AD10" s="19">
        <v>14914</v>
      </c>
      <c r="AE10" s="19">
        <v>0</v>
      </c>
      <c r="AF10" s="19">
        <v>0</v>
      </c>
      <c r="AG10" s="19">
        <v>0</v>
      </c>
      <c r="AH10" s="19">
        <v>12382</v>
      </c>
      <c r="AI10" s="19">
        <v>0</v>
      </c>
      <c r="AJ10" s="19">
        <v>0</v>
      </c>
      <c r="AK10" s="19">
        <v>1845</v>
      </c>
      <c r="AL10" s="19">
        <v>0</v>
      </c>
      <c r="AM10" s="19">
        <v>0</v>
      </c>
      <c r="AN10" s="19">
        <v>0</v>
      </c>
      <c r="AO10" s="19">
        <v>3421</v>
      </c>
      <c r="AP10" s="19">
        <v>0</v>
      </c>
      <c r="AQ10" s="19">
        <v>180049</v>
      </c>
      <c r="AR10" s="19">
        <v>0</v>
      </c>
      <c r="AS10" s="19">
        <v>333032</v>
      </c>
      <c r="AT10" s="19">
        <v>0</v>
      </c>
      <c r="AU10" s="19">
        <v>0</v>
      </c>
      <c r="AV10" s="19">
        <v>0</v>
      </c>
      <c r="AW10" s="19">
        <v>333032</v>
      </c>
      <c r="AX10" s="19">
        <v>3282277</v>
      </c>
      <c r="AY10" s="19">
        <v>3615309</v>
      </c>
      <c r="AZ10" s="19">
        <v>3795358</v>
      </c>
      <c r="BB10" s="21"/>
    </row>
    <row r="11" spans="1:54" s="20" customFormat="1" ht="24.95" customHeight="1" x14ac:dyDescent="0.25">
      <c r="A11" s="16" t="s">
        <v>99</v>
      </c>
      <c r="B11" s="22">
        <v>455</v>
      </c>
      <c r="C11" s="18" t="s">
        <v>72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85000</v>
      </c>
      <c r="AW11" s="19">
        <v>85000</v>
      </c>
      <c r="AX11" s="19">
        <v>0</v>
      </c>
      <c r="AY11" s="19">
        <v>85000</v>
      </c>
      <c r="AZ11" s="19">
        <v>85000</v>
      </c>
      <c r="BB11" s="21"/>
    </row>
    <row r="12" spans="1:54" s="20" customFormat="1" ht="24.95" customHeight="1" x14ac:dyDescent="0.25">
      <c r="A12" s="16" t="s">
        <v>100</v>
      </c>
      <c r="B12" s="22">
        <v>473</v>
      </c>
      <c r="C12" s="18" t="s">
        <v>73</v>
      </c>
      <c r="D12" s="19">
        <v>5480</v>
      </c>
      <c r="E12" s="19">
        <v>8057</v>
      </c>
      <c r="F12" s="19">
        <v>24257</v>
      </c>
      <c r="G12" s="19">
        <v>3513</v>
      </c>
      <c r="H12" s="19">
        <v>11303</v>
      </c>
      <c r="I12" s="19">
        <v>3148</v>
      </c>
      <c r="J12" s="19">
        <v>5419</v>
      </c>
      <c r="K12" s="19">
        <v>0</v>
      </c>
      <c r="L12" s="19">
        <v>641</v>
      </c>
      <c r="M12" s="19">
        <v>6041</v>
      </c>
      <c r="N12" s="19">
        <v>640</v>
      </c>
      <c r="O12" s="19">
        <v>28354</v>
      </c>
      <c r="P12" s="19">
        <v>4757</v>
      </c>
      <c r="Q12" s="19">
        <v>8915</v>
      </c>
      <c r="R12" s="19">
        <v>9069</v>
      </c>
      <c r="S12" s="19">
        <v>6404</v>
      </c>
      <c r="T12" s="19">
        <v>9460</v>
      </c>
      <c r="U12" s="19">
        <v>9630</v>
      </c>
      <c r="V12" s="19">
        <v>11472</v>
      </c>
      <c r="W12" s="19">
        <v>2466</v>
      </c>
      <c r="X12" s="19">
        <v>0</v>
      </c>
      <c r="Y12" s="19">
        <v>155</v>
      </c>
      <c r="Z12" s="19">
        <v>0</v>
      </c>
      <c r="AA12" s="19">
        <v>6484</v>
      </c>
      <c r="AB12" s="19">
        <v>197</v>
      </c>
      <c r="AC12" s="19">
        <v>0</v>
      </c>
      <c r="AD12" s="19">
        <v>15599</v>
      </c>
      <c r="AE12" s="19">
        <v>0</v>
      </c>
      <c r="AF12" s="19">
        <v>0</v>
      </c>
      <c r="AG12" s="19">
        <v>12589</v>
      </c>
      <c r="AH12" s="19">
        <v>3953</v>
      </c>
      <c r="AI12" s="19">
        <v>2186</v>
      </c>
      <c r="AJ12" s="19">
        <v>0</v>
      </c>
      <c r="AK12" s="19">
        <v>3806</v>
      </c>
      <c r="AL12" s="19">
        <v>7268</v>
      </c>
      <c r="AM12" s="19">
        <v>4272</v>
      </c>
      <c r="AN12" s="19">
        <v>0</v>
      </c>
      <c r="AO12" s="19">
        <v>0</v>
      </c>
      <c r="AP12" s="19">
        <v>19684</v>
      </c>
      <c r="AQ12" s="19">
        <v>235219</v>
      </c>
      <c r="AR12" s="19">
        <v>74104</v>
      </c>
      <c r="AS12" s="19">
        <v>10231</v>
      </c>
      <c r="AT12" s="19">
        <v>19261</v>
      </c>
      <c r="AU12" s="19">
        <v>10174</v>
      </c>
      <c r="AV12" s="19">
        <v>19548</v>
      </c>
      <c r="AW12" s="19">
        <v>133318</v>
      </c>
      <c r="AX12" s="19">
        <v>55630</v>
      </c>
      <c r="AY12" s="19">
        <v>188948</v>
      </c>
      <c r="AZ12" s="19">
        <v>424167</v>
      </c>
      <c r="BB12" s="21"/>
    </row>
    <row r="13" spans="1:54" s="20" customFormat="1" ht="24.95" customHeight="1" x14ac:dyDescent="0.25">
      <c r="A13" s="16" t="s">
        <v>101</v>
      </c>
      <c r="B13" s="23" t="s">
        <v>74</v>
      </c>
      <c r="C13" s="18" t="s">
        <v>75</v>
      </c>
      <c r="D13" s="19">
        <v>60212</v>
      </c>
      <c r="E13" s="19">
        <v>8042</v>
      </c>
      <c r="F13" s="19">
        <v>1582</v>
      </c>
      <c r="G13" s="19">
        <v>17186</v>
      </c>
      <c r="H13" s="19">
        <v>4425</v>
      </c>
      <c r="I13" s="19">
        <v>12247</v>
      </c>
      <c r="J13" s="19">
        <v>4683</v>
      </c>
      <c r="K13" s="19">
        <v>468</v>
      </c>
      <c r="L13" s="19">
        <v>0</v>
      </c>
      <c r="M13" s="19">
        <v>0</v>
      </c>
      <c r="N13" s="19">
        <v>104971</v>
      </c>
      <c r="O13" s="19">
        <v>53963</v>
      </c>
      <c r="P13" s="19">
        <v>0</v>
      </c>
      <c r="Q13" s="19">
        <v>80053</v>
      </c>
      <c r="R13" s="19">
        <v>22709</v>
      </c>
      <c r="S13" s="19">
        <v>3904</v>
      </c>
      <c r="T13" s="19">
        <v>0</v>
      </c>
      <c r="U13" s="19">
        <v>50322</v>
      </c>
      <c r="V13" s="19">
        <v>15411</v>
      </c>
      <c r="W13" s="19">
        <v>0</v>
      </c>
      <c r="X13" s="19">
        <v>15156</v>
      </c>
      <c r="Y13" s="19">
        <v>16349</v>
      </c>
      <c r="Z13" s="19">
        <v>1390</v>
      </c>
      <c r="AA13" s="19">
        <v>53459</v>
      </c>
      <c r="AB13" s="19">
        <v>0</v>
      </c>
      <c r="AC13" s="19">
        <v>0</v>
      </c>
      <c r="AD13" s="19">
        <v>25906</v>
      </c>
      <c r="AE13" s="19">
        <v>0</v>
      </c>
      <c r="AF13" s="19">
        <v>0</v>
      </c>
      <c r="AG13" s="19">
        <v>54850</v>
      </c>
      <c r="AH13" s="19">
        <v>29133</v>
      </c>
      <c r="AI13" s="19">
        <v>7380</v>
      </c>
      <c r="AJ13" s="19">
        <v>204635</v>
      </c>
      <c r="AK13" s="19">
        <v>9499</v>
      </c>
      <c r="AL13" s="19">
        <v>100</v>
      </c>
      <c r="AM13" s="19">
        <v>46865</v>
      </c>
      <c r="AN13" s="19">
        <v>0</v>
      </c>
      <c r="AO13" s="19">
        <v>0</v>
      </c>
      <c r="AP13" s="19">
        <v>5800</v>
      </c>
      <c r="AQ13" s="19">
        <v>910700</v>
      </c>
      <c r="AR13" s="19">
        <v>59564</v>
      </c>
      <c r="AS13" s="19">
        <v>0</v>
      </c>
      <c r="AT13" s="19">
        <v>18562</v>
      </c>
      <c r="AU13" s="19">
        <v>1262</v>
      </c>
      <c r="AV13" s="19">
        <v>145035</v>
      </c>
      <c r="AW13" s="19">
        <v>224423</v>
      </c>
      <c r="AX13" s="19">
        <v>70390</v>
      </c>
      <c r="AY13" s="19">
        <v>294813</v>
      </c>
      <c r="AZ13" s="19">
        <v>1205513</v>
      </c>
      <c r="BB13" s="21"/>
    </row>
    <row r="14" spans="1:54" s="11" customFormat="1" ht="24.95" customHeight="1" x14ac:dyDescent="0.25">
      <c r="A14" s="24" t="s">
        <v>79</v>
      </c>
      <c r="B14" s="34">
        <v>500</v>
      </c>
      <c r="C14" s="25" t="s">
        <v>95</v>
      </c>
      <c r="D14" s="26">
        <v>18097</v>
      </c>
      <c r="E14" s="26">
        <v>986</v>
      </c>
      <c r="F14" s="26">
        <v>36768</v>
      </c>
      <c r="G14" s="26">
        <v>1105</v>
      </c>
      <c r="H14" s="26">
        <v>14530</v>
      </c>
      <c r="I14" s="26">
        <v>65411</v>
      </c>
      <c r="J14" s="26">
        <v>3766</v>
      </c>
      <c r="K14" s="26">
        <v>18245</v>
      </c>
      <c r="L14" s="26">
        <v>38042</v>
      </c>
      <c r="M14" s="26">
        <v>40466</v>
      </c>
      <c r="N14" s="26">
        <v>76546</v>
      </c>
      <c r="O14" s="26">
        <v>36417</v>
      </c>
      <c r="P14" s="26">
        <v>14491</v>
      </c>
      <c r="Q14" s="26">
        <v>0</v>
      </c>
      <c r="R14" s="26">
        <v>42973</v>
      </c>
      <c r="S14" s="26">
        <v>3584</v>
      </c>
      <c r="T14" s="26">
        <v>13515</v>
      </c>
      <c r="U14" s="26">
        <v>80228</v>
      </c>
      <c r="V14" s="26">
        <v>6112</v>
      </c>
      <c r="W14" s="26">
        <v>15420</v>
      </c>
      <c r="X14" s="26">
        <v>31444</v>
      </c>
      <c r="Y14" s="26">
        <v>2709</v>
      </c>
      <c r="Z14" s="26">
        <v>13927</v>
      </c>
      <c r="AA14" s="26">
        <v>4251</v>
      </c>
      <c r="AB14" s="26">
        <v>11501</v>
      </c>
      <c r="AC14" s="26">
        <v>199</v>
      </c>
      <c r="AD14" s="26">
        <v>1239</v>
      </c>
      <c r="AE14" s="26">
        <v>614</v>
      </c>
      <c r="AF14" s="26">
        <v>1674</v>
      </c>
      <c r="AG14" s="26">
        <v>18146</v>
      </c>
      <c r="AH14" s="26">
        <v>32127</v>
      </c>
      <c r="AI14" s="26">
        <v>6334</v>
      </c>
      <c r="AJ14" s="26">
        <v>0</v>
      </c>
      <c r="AK14" s="26">
        <v>18976</v>
      </c>
      <c r="AL14" s="26">
        <v>59561</v>
      </c>
      <c r="AM14" s="26">
        <v>6403</v>
      </c>
      <c r="AN14" s="26">
        <v>11685</v>
      </c>
      <c r="AO14" s="26">
        <v>4862</v>
      </c>
      <c r="AP14" s="26">
        <v>5543</v>
      </c>
      <c r="AQ14" s="26">
        <v>757897</v>
      </c>
      <c r="AR14" s="26">
        <v>152975</v>
      </c>
      <c r="AS14" s="26">
        <v>453634</v>
      </c>
      <c r="AT14" s="26">
        <v>49286</v>
      </c>
      <c r="AU14" s="26">
        <v>65902</v>
      </c>
      <c r="AV14" s="26">
        <v>65429</v>
      </c>
      <c r="AW14" s="26">
        <v>787226</v>
      </c>
      <c r="AX14" s="26">
        <v>1569229</v>
      </c>
      <c r="AY14" s="26">
        <v>2356455</v>
      </c>
      <c r="AZ14" s="26">
        <v>3114352</v>
      </c>
      <c r="BB14" s="12"/>
    </row>
    <row r="15" spans="1:54" s="11" customFormat="1" ht="24.95" customHeight="1" x14ac:dyDescent="0.25">
      <c r="A15" s="24" t="s">
        <v>80</v>
      </c>
      <c r="B15" s="34">
        <v>600</v>
      </c>
      <c r="C15" s="25" t="s">
        <v>102</v>
      </c>
      <c r="D15" s="26">
        <f>SUM(D16:D18)</f>
        <v>80140</v>
      </c>
      <c r="E15" s="26">
        <f t="shared" ref="E15:AZ15" si="1">SUM(E16:E18)</f>
        <v>66622</v>
      </c>
      <c r="F15" s="26">
        <f t="shared" si="1"/>
        <v>198811</v>
      </c>
      <c r="G15" s="26">
        <f t="shared" si="1"/>
        <v>17597</v>
      </c>
      <c r="H15" s="26">
        <f t="shared" si="1"/>
        <v>441241</v>
      </c>
      <c r="I15" s="26">
        <f t="shared" si="1"/>
        <v>338904</v>
      </c>
      <c r="J15" s="26">
        <f t="shared" si="1"/>
        <v>67259</v>
      </c>
      <c r="K15" s="26">
        <f t="shared" si="1"/>
        <v>33683</v>
      </c>
      <c r="L15" s="26">
        <f t="shared" si="1"/>
        <v>55742</v>
      </c>
      <c r="M15" s="26">
        <f t="shared" si="1"/>
        <v>164453</v>
      </c>
      <c r="N15" s="26">
        <f t="shared" si="1"/>
        <v>119090</v>
      </c>
      <c r="O15" s="26">
        <f t="shared" si="1"/>
        <v>518342</v>
      </c>
      <c r="P15" s="26">
        <f t="shared" si="1"/>
        <v>111429</v>
      </c>
      <c r="Q15" s="26">
        <f t="shared" si="1"/>
        <v>67927</v>
      </c>
      <c r="R15" s="26">
        <f t="shared" si="1"/>
        <v>365980</v>
      </c>
      <c r="S15" s="26">
        <f t="shared" si="1"/>
        <v>98811</v>
      </c>
      <c r="T15" s="26">
        <f t="shared" si="1"/>
        <v>153491</v>
      </c>
      <c r="U15" s="26">
        <f t="shared" si="1"/>
        <v>534766</v>
      </c>
      <c r="V15" s="26">
        <f t="shared" si="1"/>
        <v>24947</v>
      </c>
      <c r="W15" s="26">
        <f t="shared" si="1"/>
        <v>99492</v>
      </c>
      <c r="X15" s="26">
        <f t="shared" si="1"/>
        <v>374425</v>
      </c>
      <c r="Y15" s="26">
        <f t="shared" si="1"/>
        <v>31863</v>
      </c>
      <c r="Z15" s="26">
        <f t="shared" si="1"/>
        <v>6880</v>
      </c>
      <c r="AA15" s="26">
        <f t="shared" si="1"/>
        <v>137243</v>
      </c>
      <c r="AB15" s="26">
        <f t="shared" si="1"/>
        <v>44804</v>
      </c>
      <c r="AC15" s="26">
        <f t="shared" si="1"/>
        <v>110675</v>
      </c>
      <c r="AD15" s="26">
        <f t="shared" si="1"/>
        <v>122113</v>
      </c>
      <c r="AE15" s="26">
        <f t="shared" si="1"/>
        <v>110796</v>
      </c>
      <c r="AF15" s="26">
        <f t="shared" si="1"/>
        <v>30035</v>
      </c>
      <c r="AG15" s="26">
        <f t="shared" si="1"/>
        <v>427522</v>
      </c>
      <c r="AH15" s="26">
        <f t="shared" si="1"/>
        <v>40094</v>
      </c>
      <c r="AI15" s="26">
        <f t="shared" si="1"/>
        <v>39918</v>
      </c>
      <c r="AJ15" s="26">
        <f t="shared" si="1"/>
        <v>53959</v>
      </c>
      <c r="AK15" s="26">
        <f t="shared" si="1"/>
        <v>73118</v>
      </c>
      <c r="AL15" s="26">
        <f t="shared" si="1"/>
        <v>526362</v>
      </c>
      <c r="AM15" s="26">
        <f t="shared" si="1"/>
        <v>141464</v>
      </c>
      <c r="AN15" s="26">
        <f t="shared" si="1"/>
        <v>65104</v>
      </c>
      <c r="AO15" s="26">
        <f t="shared" si="1"/>
        <v>58740</v>
      </c>
      <c r="AP15" s="26">
        <f t="shared" si="1"/>
        <v>147689</v>
      </c>
      <c r="AQ15" s="26">
        <f t="shared" si="1"/>
        <v>6101531</v>
      </c>
      <c r="AR15" s="26">
        <f t="shared" si="1"/>
        <v>764054</v>
      </c>
      <c r="AS15" s="26">
        <f t="shared" si="1"/>
        <v>844091</v>
      </c>
      <c r="AT15" s="26">
        <f t="shared" si="1"/>
        <v>564189</v>
      </c>
      <c r="AU15" s="26">
        <f t="shared" si="1"/>
        <v>534784</v>
      </c>
      <c r="AV15" s="26">
        <f t="shared" si="1"/>
        <v>910752</v>
      </c>
      <c r="AW15" s="26">
        <f t="shared" si="1"/>
        <v>3617870</v>
      </c>
      <c r="AX15" s="26">
        <f t="shared" si="1"/>
        <v>2748324</v>
      </c>
      <c r="AY15" s="26">
        <f t="shared" si="1"/>
        <v>6366194</v>
      </c>
      <c r="AZ15" s="26">
        <f t="shared" si="1"/>
        <v>12467725</v>
      </c>
      <c r="BB15" s="12"/>
    </row>
    <row r="16" spans="1:54" s="20" customFormat="1" ht="24.95" customHeight="1" x14ac:dyDescent="0.25">
      <c r="A16" s="16" t="s">
        <v>86</v>
      </c>
      <c r="B16" s="22">
        <v>620</v>
      </c>
      <c r="C16" s="18" t="s">
        <v>65</v>
      </c>
      <c r="D16" s="19">
        <v>67256</v>
      </c>
      <c r="E16" s="19">
        <v>66622</v>
      </c>
      <c r="F16" s="19">
        <v>198811</v>
      </c>
      <c r="G16" s="19">
        <v>1014</v>
      </c>
      <c r="H16" s="19">
        <v>441241</v>
      </c>
      <c r="I16" s="19">
        <v>323804</v>
      </c>
      <c r="J16" s="19">
        <v>67259</v>
      </c>
      <c r="K16" s="19">
        <v>11951</v>
      </c>
      <c r="L16" s="19">
        <v>55742</v>
      </c>
      <c r="M16" s="19">
        <v>164255</v>
      </c>
      <c r="N16" s="19">
        <v>91261</v>
      </c>
      <c r="O16" s="19">
        <v>504049</v>
      </c>
      <c r="P16" s="19">
        <v>111429</v>
      </c>
      <c r="Q16" s="19">
        <v>52024</v>
      </c>
      <c r="R16" s="19">
        <v>362980</v>
      </c>
      <c r="S16" s="19">
        <v>94055</v>
      </c>
      <c r="T16" s="19">
        <v>91613</v>
      </c>
      <c r="U16" s="19">
        <v>450327</v>
      </c>
      <c r="V16" s="19">
        <v>24947</v>
      </c>
      <c r="W16" s="19">
        <v>99492</v>
      </c>
      <c r="X16" s="19">
        <v>282618</v>
      </c>
      <c r="Y16" s="19">
        <v>31730</v>
      </c>
      <c r="Z16" s="19">
        <v>1786</v>
      </c>
      <c r="AA16" s="19">
        <v>137243</v>
      </c>
      <c r="AB16" s="19">
        <v>44804</v>
      </c>
      <c r="AC16" s="19">
        <v>110675</v>
      </c>
      <c r="AD16" s="19">
        <v>109401</v>
      </c>
      <c r="AE16" s="19">
        <v>106398</v>
      </c>
      <c r="AF16" s="19">
        <v>30035</v>
      </c>
      <c r="AG16" s="19">
        <v>411617</v>
      </c>
      <c r="AH16" s="19">
        <v>30715</v>
      </c>
      <c r="AI16" s="19">
        <v>16718</v>
      </c>
      <c r="AJ16" s="19">
        <v>52959</v>
      </c>
      <c r="AK16" s="19">
        <v>71929</v>
      </c>
      <c r="AL16" s="19">
        <v>490239</v>
      </c>
      <c r="AM16" s="19">
        <v>141464</v>
      </c>
      <c r="AN16" s="19">
        <v>65104</v>
      </c>
      <c r="AO16" s="19">
        <v>42316</v>
      </c>
      <c r="AP16" s="19">
        <v>147689</v>
      </c>
      <c r="AQ16" s="19">
        <v>5605572</v>
      </c>
      <c r="AR16" s="19">
        <v>490117</v>
      </c>
      <c r="AS16" s="19">
        <v>741598</v>
      </c>
      <c r="AT16" s="19">
        <v>533325</v>
      </c>
      <c r="AU16" s="19">
        <v>526600</v>
      </c>
      <c r="AV16" s="19">
        <v>908284</v>
      </c>
      <c r="AW16" s="19">
        <v>3199924</v>
      </c>
      <c r="AX16" s="19">
        <v>2163773</v>
      </c>
      <c r="AY16" s="19">
        <v>5363697</v>
      </c>
      <c r="AZ16" s="19">
        <v>10969269</v>
      </c>
      <c r="BB16" s="21"/>
    </row>
    <row r="17" spans="1:54" s="20" customFormat="1" ht="24.95" customHeight="1" x14ac:dyDescent="0.25">
      <c r="A17" s="16" t="s">
        <v>87</v>
      </c>
      <c r="B17" s="22">
        <v>630</v>
      </c>
      <c r="C17" s="18" t="s">
        <v>66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3200</v>
      </c>
      <c r="L17" s="19">
        <v>0</v>
      </c>
      <c r="M17" s="19">
        <v>198</v>
      </c>
      <c r="N17" s="19">
        <v>1776</v>
      </c>
      <c r="O17" s="19">
        <v>0</v>
      </c>
      <c r="P17" s="19">
        <v>0</v>
      </c>
      <c r="Q17" s="19">
        <v>0</v>
      </c>
      <c r="R17" s="19">
        <v>3000</v>
      </c>
      <c r="S17" s="19">
        <v>0</v>
      </c>
      <c r="T17" s="19">
        <v>8382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4400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15905</v>
      </c>
      <c r="AH17" s="19">
        <v>1589</v>
      </c>
      <c r="AI17" s="19">
        <v>0</v>
      </c>
      <c r="AJ17" s="19">
        <v>1000</v>
      </c>
      <c r="AK17" s="19">
        <v>0</v>
      </c>
      <c r="AL17" s="19">
        <v>28389</v>
      </c>
      <c r="AM17" s="19">
        <v>0</v>
      </c>
      <c r="AN17" s="19">
        <v>0</v>
      </c>
      <c r="AO17" s="19">
        <v>0</v>
      </c>
      <c r="AP17" s="19">
        <v>0</v>
      </c>
      <c r="AQ17" s="19">
        <v>67839</v>
      </c>
      <c r="AR17" s="19">
        <v>39356</v>
      </c>
      <c r="AS17" s="19">
        <v>0</v>
      </c>
      <c r="AT17" s="19">
        <v>30864</v>
      </c>
      <c r="AU17" s="19">
        <v>8184</v>
      </c>
      <c r="AV17" s="19">
        <v>0</v>
      </c>
      <c r="AW17" s="19">
        <v>78404</v>
      </c>
      <c r="AX17" s="19">
        <v>310679</v>
      </c>
      <c r="AY17" s="19">
        <v>389083</v>
      </c>
      <c r="AZ17" s="19">
        <v>456922</v>
      </c>
      <c r="BB17" s="21"/>
    </row>
    <row r="18" spans="1:54" s="20" customFormat="1" ht="24.95" customHeight="1" x14ac:dyDescent="0.25">
      <c r="A18" s="16" t="s">
        <v>88</v>
      </c>
      <c r="B18" s="17" t="s">
        <v>67</v>
      </c>
      <c r="C18" s="18" t="s">
        <v>68</v>
      </c>
      <c r="D18" s="19">
        <v>12884</v>
      </c>
      <c r="E18" s="19">
        <v>0</v>
      </c>
      <c r="F18" s="19">
        <v>0</v>
      </c>
      <c r="G18" s="19">
        <v>16583</v>
      </c>
      <c r="H18" s="19">
        <v>0</v>
      </c>
      <c r="I18" s="19">
        <v>15100</v>
      </c>
      <c r="J18" s="19">
        <v>0</v>
      </c>
      <c r="K18" s="19">
        <v>18532</v>
      </c>
      <c r="L18" s="19">
        <v>0</v>
      </c>
      <c r="M18" s="19">
        <v>0</v>
      </c>
      <c r="N18" s="19">
        <v>26053</v>
      </c>
      <c r="O18" s="19">
        <v>14293</v>
      </c>
      <c r="P18" s="19">
        <v>0</v>
      </c>
      <c r="Q18" s="19">
        <v>15903</v>
      </c>
      <c r="R18" s="19">
        <v>0</v>
      </c>
      <c r="S18" s="19">
        <v>4756</v>
      </c>
      <c r="T18" s="19">
        <v>53496</v>
      </c>
      <c r="U18" s="19">
        <v>84439</v>
      </c>
      <c r="V18" s="19">
        <v>0</v>
      </c>
      <c r="W18" s="19">
        <v>0</v>
      </c>
      <c r="X18" s="19">
        <v>91807</v>
      </c>
      <c r="Y18" s="19">
        <v>133</v>
      </c>
      <c r="Z18" s="19">
        <v>694</v>
      </c>
      <c r="AA18" s="19">
        <v>0</v>
      </c>
      <c r="AB18" s="19">
        <v>0</v>
      </c>
      <c r="AC18" s="19">
        <v>0</v>
      </c>
      <c r="AD18" s="19">
        <v>12712</v>
      </c>
      <c r="AE18" s="19">
        <v>4398</v>
      </c>
      <c r="AF18" s="19">
        <v>0</v>
      </c>
      <c r="AG18" s="19">
        <v>0</v>
      </c>
      <c r="AH18" s="19">
        <v>7790</v>
      </c>
      <c r="AI18" s="19">
        <v>23200</v>
      </c>
      <c r="AJ18" s="19">
        <v>0</v>
      </c>
      <c r="AK18" s="19">
        <v>1189</v>
      </c>
      <c r="AL18" s="19">
        <v>7734</v>
      </c>
      <c r="AM18" s="19">
        <v>0</v>
      </c>
      <c r="AN18" s="19">
        <v>0</v>
      </c>
      <c r="AO18" s="19">
        <v>16424</v>
      </c>
      <c r="AP18" s="19">
        <v>0</v>
      </c>
      <c r="AQ18" s="19">
        <v>428120</v>
      </c>
      <c r="AR18" s="19">
        <v>234581</v>
      </c>
      <c r="AS18" s="19">
        <v>102493</v>
      </c>
      <c r="AT18" s="19">
        <v>0</v>
      </c>
      <c r="AU18" s="19">
        <v>0</v>
      </c>
      <c r="AV18" s="19">
        <v>2468</v>
      </c>
      <c r="AW18" s="19">
        <v>339542</v>
      </c>
      <c r="AX18" s="19">
        <v>273872</v>
      </c>
      <c r="AY18" s="19">
        <v>613414</v>
      </c>
      <c r="AZ18" s="19">
        <v>1041534</v>
      </c>
      <c r="BB18" s="21"/>
    </row>
    <row r="19" spans="1:54" s="11" customFormat="1" ht="24.95" customHeight="1" x14ac:dyDescent="0.25">
      <c r="A19" s="27" t="s">
        <v>81</v>
      </c>
      <c r="B19" s="13">
        <v>700</v>
      </c>
      <c r="C19" s="14" t="s">
        <v>103</v>
      </c>
      <c r="D19" s="15">
        <v>5128</v>
      </c>
      <c r="E19" s="15">
        <v>4406</v>
      </c>
      <c r="F19" s="15">
        <v>15602</v>
      </c>
      <c r="G19" s="15">
        <v>2847</v>
      </c>
      <c r="H19" s="15">
        <v>0</v>
      </c>
      <c r="I19" s="15">
        <v>7761</v>
      </c>
      <c r="J19" s="15">
        <v>5374</v>
      </c>
      <c r="K19" s="15">
        <v>12500</v>
      </c>
      <c r="L19" s="15">
        <v>1947</v>
      </c>
      <c r="M19" s="15">
        <v>19492</v>
      </c>
      <c r="N19" s="15">
        <v>15100</v>
      </c>
      <c r="O19" s="15">
        <v>40940</v>
      </c>
      <c r="P19" s="15">
        <v>5198</v>
      </c>
      <c r="Q19" s="15">
        <v>0</v>
      </c>
      <c r="R19" s="15">
        <v>4379</v>
      </c>
      <c r="S19" s="15">
        <v>7657</v>
      </c>
      <c r="T19" s="15">
        <v>15092</v>
      </c>
      <c r="U19" s="15">
        <v>13890</v>
      </c>
      <c r="V19" s="15">
        <v>16823</v>
      </c>
      <c r="W19" s="15">
        <v>10613</v>
      </c>
      <c r="X19" s="15">
        <v>3050</v>
      </c>
      <c r="Y19" s="15">
        <v>5801</v>
      </c>
      <c r="Z19" s="15">
        <v>8200</v>
      </c>
      <c r="AA19" s="15">
        <v>3792</v>
      </c>
      <c r="AB19" s="15">
        <v>1772</v>
      </c>
      <c r="AC19" s="15">
        <v>4021</v>
      </c>
      <c r="AD19" s="15">
        <v>13542</v>
      </c>
      <c r="AE19" s="15">
        <v>2462</v>
      </c>
      <c r="AF19" s="15">
        <v>3481</v>
      </c>
      <c r="AG19" s="15">
        <v>14443</v>
      </c>
      <c r="AH19" s="15">
        <v>7741</v>
      </c>
      <c r="AI19" s="15">
        <v>1118</v>
      </c>
      <c r="AJ19" s="15">
        <v>5200</v>
      </c>
      <c r="AK19" s="15">
        <v>118</v>
      </c>
      <c r="AL19" s="15">
        <v>7479</v>
      </c>
      <c r="AM19" s="15">
        <v>8573</v>
      </c>
      <c r="AN19" s="15">
        <v>9893</v>
      </c>
      <c r="AO19" s="15">
        <v>5929</v>
      </c>
      <c r="AP19" s="15">
        <v>5783</v>
      </c>
      <c r="AQ19" s="15">
        <v>317147</v>
      </c>
      <c r="AR19" s="15">
        <v>18109</v>
      </c>
      <c r="AS19" s="15">
        <v>32269</v>
      </c>
      <c r="AT19" s="15">
        <v>22409</v>
      </c>
      <c r="AU19" s="15">
        <v>17145</v>
      </c>
      <c r="AV19" s="15">
        <v>41188</v>
      </c>
      <c r="AW19" s="15">
        <v>131120</v>
      </c>
      <c r="AX19" s="15">
        <v>113532</v>
      </c>
      <c r="AY19" s="15">
        <v>244652</v>
      </c>
      <c r="AZ19" s="15">
        <v>561799</v>
      </c>
      <c r="BB19" s="12"/>
    </row>
    <row r="20" spans="1:54" s="11" customFormat="1" ht="24.95" customHeight="1" x14ac:dyDescent="0.25">
      <c r="A20" s="27" t="s">
        <v>82</v>
      </c>
      <c r="B20" s="13">
        <v>800</v>
      </c>
      <c r="C20" s="14" t="s">
        <v>104</v>
      </c>
      <c r="D20" s="15">
        <f>SUM(D21:D22)</f>
        <v>28168</v>
      </c>
      <c r="E20" s="15">
        <f t="shared" ref="E20:AZ20" si="2">SUM(E21:E22)</f>
        <v>38791</v>
      </c>
      <c r="F20" s="15">
        <f t="shared" si="2"/>
        <v>78247</v>
      </c>
      <c r="G20" s="15">
        <f t="shared" si="2"/>
        <v>40252</v>
      </c>
      <c r="H20" s="15">
        <f t="shared" si="2"/>
        <v>151224</v>
      </c>
      <c r="I20" s="15">
        <f t="shared" si="2"/>
        <v>65037</v>
      </c>
      <c r="J20" s="15">
        <f t="shared" si="2"/>
        <v>39088</v>
      </c>
      <c r="K20" s="15">
        <f t="shared" si="2"/>
        <v>32851</v>
      </c>
      <c r="L20" s="15">
        <f t="shared" si="2"/>
        <v>66698</v>
      </c>
      <c r="M20" s="15">
        <f t="shared" si="2"/>
        <v>125722</v>
      </c>
      <c r="N20" s="15">
        <f t="shared" si="2"/>
        <v>217435</v>
      </c>
      <c r="O20" s="15">
        <f t="shared" si="2"/>
        <v>225804</v>
      </c>
      <c r="P20" s="15">
        <f t="shared" si="2"/>
        <v>34611</v>
      </c>
      <c r="Q20" s="15">
        <f t="shared" si="2"/>
        <v>52315</v>
      </c>
      <c r="R20" s="15">
        <f t="shared" si="2"/>
        <v>212350</v>
      </c>
      <c r="S20" s="15">
        <f t="shared" si="2"/>
        <v>31727</v>
      </c>
      <c r="T20" s="15">
        <f t="shared" si="2"/>
        <v>87085</v>
      </c>
      <c r="U20" s="15">
        <f t="shared" si="2"/>
        <v>307373</v>
      </c>
      <c r="V20" s="15">
        <f t="shared" si="2"/>
        <v>80342</v>
      </c>
      <c r="W20" s="15">
        <f t="shared" si="2"/>
        <v>89629</v>
      </c>
      <c r="X20" s="15">
        <f t="shared" si="2"/>
        <v>75219</v>
      </c>
      <c r="Y20" s="15">
        <f t="shared" si="2"/>
        <v>17165</v>
      </c>
      <c r="Z20" s="15">
        <f t="shared" si="2"/>
        <v>15302</v>
      </c>
      <c r="AA20" s="15">
        <f t="shared" si="2"/>
        <v>53834</v>
      </c>
      <c r="AB20" s="15">
        <f t="shared" si="2"/>
        <v>26550</v>
      </c>
      <c r="AC20" s="15">
        <f t="shared" si="2"/>
        <v>7754</v>
      </c>
      <c r="AD20" s="15">
        <f t="shared" si="2"/>
        <v>89023</v>
      </c>
      <c r="AE20" s="15">
        <f t="shared" si="2"/>
        <v>85019</v>
      </c>
      <c r="AF20" s="15">
        <f t="shared" si="2"/>
        <v>17944</v>
      </c>
      <c r="AG20" s="15">
        <f t="shared" si="2"/>
        <v>148809</v>
      </c>
      <c r="AH20" s="15">
        <f t="shared" si="2"/>
        <v>60672</v>
      </c>
      <c r="AI20" s="15">
        <f t="shared" si="2"/>
        <v>55271</v>
      </c>
      <c r="AJ20" s="15">
        <f t="shared" si="2"/>
        <v>37509</v>
      </c>
      <c r="AK20" s="15">
        <f t="shared" si="2"/>
        <v>5551</v>
      </c>
      <c r="AL20" s="15">
        <f t="shared" si="2"/>
        <v>189278</v>
      </c>
      <c r="AM20" s="15">
        <f t="shared" si="2"/>
        <v>53280</v>
      </c>
      <c r="AN20" s="15">
        <f t="shared" si="2"/>
        <v>12401</v>
      </c>
      <c r="AO20" s="15">
        <f t="shared" si="2"/>
        <v>22012</v>
      </c>
      <c r="AP20" s="15">
        <f t="shared" si="2"/>
        <v>109901</v>
      </c>
      <c r="AQ20" s="15">
        <f t="shared" si="2"/>
        <v>3087243</v>
      </c>
      <c r="AR20" s="15">
        <f t="shared" si="2"/>
        <v>523370</v>
      </c>
      <c r="AS20" s="15">
        <f t="shared" si="2"/>
        <v>545130</v>
      </c>
      <c r="AT20" s="15">
        <f t="shared" si="2"/>
        <v>312004</v>
      </c>
      <c r="AU20" s="15">
        <f t="shared" si="2"/>
        <v>350075</v>
      </c>
      <c r="AV20" s="15">
        <f t="shared" si="2"/>
        <v>752171</v>
      </c>
      <c r="AW20" s="15">
        <f t="shared" si="2"/>
        <v>2482750</v>
      </c>
      <c r="AX20" s="15">
        <f t="shared" si="2"/>
        <v>1399295</v>
      </c>
      <c r="AY20" s="15">
        <f t="shared" si="2"/>
        <v>3882045</v>
      </c>
      <c r="AZ20" s="15">
        <f t="shared" si="2"/>
        <v>6969288</v>
      </c>
      <c r="BB20" s="12"/>
    </row>
    <row r="21" spans="1:54" s="20" customFormat="1" ht="24.95" customHeight="1" x14ac:dyDescent="0.25">
      <c r="A21" s="16" t="s">
        <v>106</v>
      </c>
      <c r="B21" s="23">
        <v>810</v>
      </c>
      <c r="C21" s="18" t="s">
        <v>63</v>
      </c>
      <c r="D21" s="19">
        <v>11971</v>
      </c>
      <c r="E21" s="19">
        <v>14976</v>
      </c>
      <c r="F21" s="19">
        <v>20559</v>
      </c>
      <c r="G21" s="19">
        <v>10109</v>
      </c>
      <c r="H21" s="19">
        <v>72920</v>
      </c>
      <c r="I21" s="19">
        <v>11809</v>
      </c>
      <c r="J21" s="19">
        <v>5696</v>
      </c>
      <c r="K21" s="19">
        <v>9598</v>
      </c>
      <c r="L21" s="19">
        <v>38119</v>
      </c>
      <c r="M21" s="19">
        <v>50881</v>
      </c>
      <c r="N21" s="19">
        <v>142566</v>
      </c>
      <c r="O21" s="19">
        <v>71125</v>
      </c>
      <c r="P21" s="19">
        <v>12829</v>
      </c>
      <c r="Q21" s="19">
        <v>10579</v>
      </c>
      <c r="R21" s="19">
        <v>64569</v>
      </c>
      <c r="S21" s="19">
        <v>13747</v>
      </c>
      <c r="T21" s="19">
        <v>11992</v>
      </c>
      <c r="U21" s="19">
        <v>125408</v>
      </c>
      <c r="V21" s="19">
        <v>12150</v>
      </c>
      <c r="W21" s="19">
        <v>23252</v>
      </c>
      <c r="X21" s="19">
        <v>24748</v>
      </c>
      <c r="Y21" s="19">
        <v>4017</v>
      </c>
      <c r="Z21" s="19">
        <v>0</v>
      </c>
      <c r="AA21" s="19">
        <v>16204</v>
      </c>
      <c r="AB21" s="19">
        <v>5542</v>
      </c>
      <c r="AC21" s="19">
        <v>2320</v>
      </c>
      <c r="AD21" s="19">
        <v>47546</v>
      </c>
      <c r="AE21" s="19">
        <v>24659</v>
      </c>
      <c r="AF21" s="19">
        <v>5471</v>
      </c>
      <c r="AG21" s="19">
        <v>56546</v>
      </c>
      <c r="AH21" s="19">
        <v>21908</v>
      </c>
      <c r="AI21" s="19">
        <v>8430</v>
      </c>
      <c r="AJ21" s="19">
        <v>18748</v>
      </c>
      <c r="AK21" s="19">
        <v>1850</v>
      </c>
      <c r="AL21" s="19">
        <v>62913</v>
      </c>
      <c r="AM21" s="19">
        <v>17829</v>
      </c>
      <c r="AN21" s="19">
        <v>6047</v>
      </c>
      <c r="AO21" s="19">
        <v>3384</v>
      </c>
      <c r="AP21" s="19">
        <v>9230</v>
      </c>
      <c r="AQ21" s="19">
        <v>1072247</v>
      </c>
      <c r="AR21" s="19">
        <v>185794</v>
      </c>
      <c r="AS21" s="19">
        <v>196983</v>
      </c>
      <c r="AT21" s="19">
        <v>108955</v>
      </c>
      <c r="AU21" s="19">
        <v>116078</v>
      </c>
      <c r="AV21" s="19">
        <v>84166</v>
      </c>
      <c r="AW21" s="19">
        <v>691976</v>
      </c>
      <c r="AX21" s="19">
        <v>360039</v>
      </c>
      <c r="AY21" s="19">
        <v>1052015</v>
      </c>
      <c r="AZ21" s="19">
        <v>2124262</v>
      </c>
      <c r="BB21" s="21"/>
    </row>
    <row r="22" spans="1:54" s="20" customFormat="1" ht="30" x14ac:dyDescent="0.25">
      <c r="A22" s="16" t="s">
        <v>107</v>
      </c>
      <c r="B22" s="28" t="s">
        <v>105</v>
      </c>
      <c r="C22" s="18" t="s">
        <v>64</v>
      </c>
      <c r="D22" s="19">
        <v>16197</v>
      </c>
      <c r="E22" s="19">
        <v>23815</v>
      </c>
      <c r="F22" s="19">
        <v>57688</v>
      </c>
      <c r="G22" s="19">
        <v>30143</v>
      </c>
      <c r="H22" s="19">
        <v>78304</v>
      </c>
      <c r="I22" s="19">
        <v>53228</v>
      </c>
      <c r="J22" s="19">
        <v>33392</v>
      </c>
      <c r="K22" s="19">
        <v>23253</v>
      </c>
      <c r="L22" s="19">
        <v>28579</v>
      </c>
      <c r="M22" s="19">
        <v>74841</v>
      </c>
      <c r="N22" s="19">
        <v>74869</v>
      </c>
      <c r="O22" s="19">
        <v>154679</v>
      </c>
      <c r="P22" s="19">
        <v>21782</v>
      </c>
      <c r="Q22" s="19">
        <v>41736</v>
      </c>
      <c r="R22" s="19">
        <v>147781</v>
      </c>
      <c r="S22" s="19">
        <v>17980</v>
      </c>
      <c r="T22" s="19">
        <v>75093</v>
      </c>
      <c r="U22" s="19">
        <v>181965</v>
      </c>
      <c r="V22" s="19">
        <v>68192</v>
      </c>
      <c r="W22" s="19">
        <v>66377</v>
      </c>
      <c r="X22" s="19">
        <v>50471</v>
      </c>
      <c r="Y22" s="19">
        <v>13148</v>
      </c>
      <c r="Z22" s="19">
        <v>15302</v>
      </c>
      <c r="AA22" s="19">
        <v>37630</v>
      </c>
      <c r="AB22" s="19">
        <v>21008</v>
      </c>
      <c r="AC22" s="19">
        <v>5434</v>
      </c>
      <c r="AD22" s="19">
        <v>41477</v>
      </c>
      <c r="AE22" s="19">
        <v>60360</v>
      </c>
      <c r="AF22" s="19">
        <v>12473</v>
      </c>
      <c r="AG22" s="19">
        <v>92263</v>
      </c>
      <c r="AH22" s="19">
        <v>38764</v>
      </c>
      <c r="AI22" s="19">
        <v>46841</v>
      </c>
      <c r="AJ22" s="19">
        <v>18761</v>
      </c>
      <c r="AK22" s="19">
        <v>3701</v>
      </c>
      <c r="AL22" s="19">
        <v>126365</v>
      </c>
      <c r="AM22" s="19">
        <v>35451</v>
      </c>
      <c r="AN22" s="19">
        <v>6354</v>
      </c>
      <c r="AO22" s="19">
        <v>18628</v>
      </c>
      <c r="AP22" s="19">
        <v>100671</v>
      </c>
      <c r="AQ22" s="19">
        <v>2014996</v>
      </c>
      <c r="AR22" s="19">
        <v>337576</v>
      </c>
      <c r="AS22" s="19">
        <v>348147</v>
      </c>
      <c r="AT22" s="19">
        <v>203049</v>
      </c>
      <c r="AU22" s="19">
        <v>233997</v>
      </c>
      <c r="AV22" s="19">
        <v>668005</v>
      </c>
      <c r="AW22" s="19">
        <v>1790774</v>
      </c>
      <c r="AX22" s="19">
        <v>1039256</v>
      </c>
      <c r="AY22" s="19">
        <v>2830030</v>
      </c>
      <c r="AZ22" s="19">
        <v>4845026</v>
      </c>
      <c r="BB22" s="21"/>
    </row>
    <row r="23" spans="1:54" s="11" customFormat="1" ht="24.95" customHeight="1" x14ac:dyDescent="0.25">
      <c r="A23" s="27" t="s">
        <v>83</v>
      </c>
      <c r="B23" s="29" t="s">
        <v>108</v>
      </c>
      <c r="C23" s="14" t="s">
        <v>109</v>
      </c>
      <c r="D23" s="15">
        <f>SUM(D24:D26)</f>
        <v>51271</v>
      </c>
      <c r="E23" s="15">
        <f t="shared" ref="E23:AZ23" si="3">SUM(E24:E26)</f>
        <v>145733</v>
      </c>
      <c r="F23" s="15">
        <f t="shared" si="3"/>
        <v>169872</v>
      </c>
      <c r="G23" s="15">
        <f t="shared" si="3"/>
        <v>67461</v>
      </c>
      <c r="H23" s="15">
        <f t="shared" si="3"/>
        <v>219585</v>
      </c>
      <c r="I23" s="15">
        <f t="shared" si="3"/>
        <v>179061</v>
      </c>
      <c r="J23" s="15">
        <f t="shared" si="3"/>
        <v>103662</v>
      </c>
      <c r="K23" s="15">
        <f t="shared" si="3"/>
        <v>76715</v>
      </c>
      <c r="L23" s="15">
        <f t="shared" si="3"/>
        <v>69155</v>
      </c>
      <c r="M23" s="15">
        <f t="shared" si="3"/>
        <v>238323</v>
      </c>
      <c r="N23" s="15">
        <f t="shared" si="3"/>
        <v>222207</v>
      </c>
      <c r="O23" s="15">
        <f t="shared" si="3"/>
        <v>319684</v>
      </c>
      <c r="P23" s="15">
        <f t="shared" si="3"/>
        <v>98682</v>
      </c>
      <c r="Q23" s="15">
        <f t="shared" si="3"/>
        <v>97479</v>
      </c>
      <c r="R23" s="15">
        <f t="shared" si="3"/>
        <v>239657</v>
      </c>
      <c r="S23" s="15">
        <f t="shared" si="3"/>
        <v>70116</v>
      </c>
      <c r="T23" s="15">
        <f t="shared" si="3"/>
        <v>157873</v>
      </c>
      <c r="U23" s="15">
        <f t="shared" si="3"/>
        <v>312125</v>
      </c>
      <c r="V23" s="15">
        <f t="shared" si="3"/>
        <v>140602</v>
      </c>
      <c r="W23" s="15">
        <f t="shared" si="3"/>
        <v>152296</v>
      </c>
      <c r="X23" s="15">
        <f t="shared" si="3"/>
        <v>270976</v>
      </c>
      <c r="Y23" s="15">
        <f t="shared" si="3"/>
        <v>74363</v>
      </c>
      <c r="Z23" s="15">
        <f t="shared" si="3"/>
        <v>56709</v>
      </c>
      <c r="AA23" s="15">
        <f t="shared" si="3"/>
        <v>105043</v>
      </c>
      <c r="AB23" s="15">
        <f t="shared" si="3"/>
        <v>83502</v>
      </c>
      <c r="AC23" s="15">
        <f t="shared" si="3"/>
        <v>32038</v>
      </c>
      <c r="AD23" s="15">
        <f t="shared" si="3"/>
        <v>189138</v>
      </c>
      <c r="AE23" s="15">
        <f t="shared" si="3"/>
        <v>99894</v>
      </c>
      <c r="AF23" s="15">
        <f t="shared" si="3"/>
        <v>82085</v>
      </c>
      <c r="AG23" s="15">
        <f t="shared" si="3"/>
        <v>300788</v>
      </c>
      <c r="AH23" s="15">
        <f t="shared" si="3"/>
        <v>134537</v>
      </c>
      <c r="AI23" s="15">
        <f t="shared" si="3"/>
        <v>72153</v>
      </c>
      <c r="AJ23" s="15">
        <f t="shared" si="3"/>
        <v>63322</v>
      </c>
      <c r="AK23" s="15">
        <f t="shared" si="3"/>
        <v>16173</v>
      </c>
      <c r="AL23" s="15">
        <f t="shared" si="3"/>
        <v>275356</v>
      </c>
      <c r="AM23" s="15">
        <f t="shared" si="3"/>
        <v>192722</v>
      </c>
      <c r="AN23" s="15">
        <f t="shared" si="3"/>
        <v>70842</v>
      </c>
      <c r="AO23" s="15">
        <f t="shared" si="3"/>
        <v>66613</v>
      </c>
      <c r="AP23" s="15">
        <f t="shared" si="3"/>
        <v>204842</v>
      </c>
      <c r="AQ23" s="15">
        <f t="shared" si="3"/>
        <v>5522655</v>
      </c>
      <c r="AR23" s="15">
        <f t="shared" si="3"/>
        <v>763312</v>
      </c>
      <c r="AS23" s="15">
        <f t="shared" si="3"/>
        <v>870091</v>
      </c>
      <c r="AT23" s="15">
        <f t="shared" si="3"/>
        <v>413352</v>
      </c>
      <c r="AU23" s="15">
        <f t="shared" si="3"/>
        <v>405623</v>
      </c>
      <c r="AV23" s="15">
        <f t="shared" si="3"/>
        <v>927600</v>
      </c>
      <c r="AW23" s="15">
        <f t="shared" si="3"/>
        <v>3379978</v>
      </c>
      <c r="AX23" s="15">
        <f t="shared" si="3"/>
        <v>3264908</v>
      </c>
      <c r="AY23" s="15">
        <f t="shared" si="3"/>
        <v>6644886</v>
      </c>
      <c r="AZ23" s="15">
        <f t="shared" si="3"/>
        <v>12167541</v>
      </c>
      <c r="BB23" s="12"/>
    </row>
    <row r="24" spans="1:54" s="20" customFormat="1" ht="24.95" customHeight="1" x14ac:dyDescent="0.25">
      <c r="A24" s="16" t="s">
        <v>110</v>
      </c>
      <c r="B24" s="23">
        <v>911</v>
      </c>
      <c r="C24" s="18" t="s">
        <v>55</v>
      </c>
      <c r="D24" s="19">
        <v>0</v>
      </c>
      <c r="E24" s="19">
        <v>51819</v>
      </c>
      <c r="F24" s="19">
        <v>55286</v>
      </c>
      <c r="G24" s="19">
        <v>28805</v>
      </c>
      <c r="H24" s="19">
        <v>73240</v>
      </c>
      <c r="I24" s="19">
        <v>60661</v>
      </c>
      <c r="J24" s="19">
        <v>58783</v>
      </c>
      <c r="K24" s="19">
        <v>19205</v>
      </c>
      <c r="L24" s="19">
        <v>41869</v>
      </c>
      <c r="M24" s="19">
        <v>118259</v>
      </c>
      <c r="N24" s="19">
        <v>135801</v>
      </c>
      <c r="O24" s="19">
        <v>99234</v>
      </c>
      <c r="P24" s="19">
        <v>31409</v>
      </c>
      <c r="Q24" s="19">
        <v>22671</v>
      </c>
      <c r="R24" s="19">
        <v>162761</v>
      </c>
      <c r="S24" s="19">
        <v>37242</v>
      </c>
      <c r="T24" s="19">
        <v>87193</v>
      </c>
      <c r="U24" s="19">
        <v>187333</v>
      </c>
      <c r="V24" s="19">
        <v>56494</v>
      </c>
      <c r="W24" s="19">
        <v>52828</v>
      </c>
      <c r="X24" s="19">
        <v>124626</v>
      </c>
      <c r="Y24" s="19">
        <v>36660</v>
      </c>
      <c r="Z24" s="19">
        <v>0</v>
      </c>
      <c r="AA24" s="19">
        <v>44041</v>
      </c>
      <c r="AB24" s="19">
        <v>33446</v>
      </c>
      <c r="AC24" s="19">
        <v>13888</v>
      </c>
      <c r="AD24" s="19">
        <v>68037</v>
      </c>
      <c r="AE24" s="19">
        <v>62521</v>
      </c>
      <c r="AF24" s="19">
        <v>32402</v>
      </c>
      <c r="AG24" s="19">
        <v>180876</v>
      </c>
      <c r="AH24" s="19">
        <v>81109</v>
      </c>
      <c r="AI24" s="19">
        <v>26269</v>
      </c>
      <c r="AJ24" s="19">
        <v>30885</v>
      </c>
      <c r="AK24" s="19">
        <v>1651</v>
      </c>
      <c r="AL24" s="19">
        <v>194251</v>
      </c>
      <c r="AM24" s="19">
        <v>112611</v>
      </c>
      <c r="AN24" s="19">
        <v>22260</v>
      </c>
      <c r="AO24" s="19">
        <v>33476</v>
      </c>
      <c r="AP24" s="19">
        <v>93139</v>
      </c>
      <c r="AQ24" s="19">
        <v>2573041</v>
      </c>
      <c r="AR24" s="19">
        <v>260742</v>
      </c>
      <c r="AS24" s="19">
        <v>474893</v>
      </c>
      <c r="AT24" s="19">
        <v>186834</v>
      </c>
      <c r="AU24" s="19">
        <v>175456</v>
      </c>
      <c r="AV24" s="19">
        <v>509887</v>
      </c>
      <c r="AW24" s="19">
        <v>1607812</v>
      </c>
      <c r="AX24" s="19">
        <v>2034554</v>
      </c>
      <c r="AY24" s="19">
        <v>3642366</v>
      </c>
      <c r="AZ24" s="19">
        <v>6215407</v>
      </c>
      <c r="BB24" s="21"/>
    </row>
    <row r="25" spans="1:54" s="20" customFormat="1" ht="24.95" customHeight="1" x14ac:dyDescent="0.25">
      <c r="A25" s="16" t="s">
        <v>111</v>
      </c>
      <c r="B25" s="23" t="s">
        <v>56</v>
      </c>
      <c r="C25" s="18" t="s">
        <v>57</v>
      </c>
      <c r="D25" s="19">
        <v>33993</v>
      </c>
      <c r="E25" s="19">
        <v>86839</v>
      </c>
      <c r="F25" s="19">
        <v>59391</v>
      </c>
      <c r="G25" s="19">
        <v>35372</v>
      </c>
      <c r="H25" s="19">
        <v>98093</v>
      </c>
      <c r="I25" s="19">
        <v>72438</v>
      </c>
      <c r="J25" s="19">
        <v>28828</v>
      </c>
      <c r="K25" s="19">
        <v>46269</v>
      </c>
      <c r="L25" s="19">
        <v>27286</v>
      </c>
      <c r="M25" s="19">
        <v>84634</v>
      </c>
      <c r="N25" s="19">
        <v>65925</v>
      </c>
      <c r="O25" s="19">
        <v>175399</v>
      </c>
      <c r="P25" s="19">
        <v>55829</v>
      </c>
      <c r="Q25" s="19">
        <v>74808</v>
      </c>
      <c r="R25" s="19">
        <v>55409</v>
      </c>
      <c r="S25" s="19">
        <v>24564</v>
      </c>
      <c r="T25" s="19">
        <v>54013</v>
      </c>
      <c r="U25" s="19">
        <v>90660</v>
      </c>
      <c r="V25" s="19">
        <v>75852</v>
      </c>
      <c r="W25" s="19">
        <v>79952</v>
      </c>
      <c r="X25" s="19">
        <v>108091</v>
      </c>
      <c r="Y25" s="19">
        <v>20894</v>
      </c>
      <c r="Z25" s="19">
        <v>29506</v>
      </c>
      <c r="AA25" s="19">
        <v>38655</v>
      </c>
      <c r="AB25" s="19">
        <v>30966</v>
      </c>
      <c r="AC25" s="19">
        <v>14472</v>
      </c>
      <c r="AD25" s="19">
        <v>53853</v>
      </c>
      <c r="AE25" s="19">
        <v>26849</v>
      </c>
      <c r="AF25" s="19">
        <v>35895</v>
      </c>
      <c r="AG25" s="19">
        <v>94272</v>
      </c>
      <c r="AH25" s="19">
        <v>32512</v>
      </c>
      <c r="AI25" s="19">
        <v>38233</v>
      </c>
      <c r="AJ25" s="19">
        <v>27454</v>
      </c>
      <c r="AK25" s="19">
        <v>12128</v>
      </c>
      <c r="AL25" s="19">
        <v>65196</v>
      </c>
      <c r="AM25" s="19">
        <v>65715</v>
      </c>
      <c r="AN25" s="19">
        <v>41028</v>
      </c>
      <c r="AO25" s="19">
        <v>27357</v>
      </c>
      <c r="AP25" s="19">
        <v>60977</v>
      </c>
      <c r="AQ25" s="19">
        <v>2149607</v>
      </c>
      <c r="AR25" s="19">
        <v>354401</v>
      </c>
      <c r="AS25" s="19">
        <v>288813</v>
      </c>
      <c r="AT25" s="19">
        <v>174652</v>
      </c>
      <c r="AU25" s="19">
        <v>135660</v>
      </c>
      <c r="AV25" s="19">
        <v>253586</v>
      </c>
      <c r="AW25" s="19">
        <v>1207112</v>
      </c>
      <c r="AX25" s="19">
        <v>756906</v>
      </c>
      <c r="AY25" s="19">
        <v>1964018</v>
      </c>
      <c r="AZ25" s="19">
        <v>4113625</v>
      </c>
      <c r="BB25" s="21"/>
    </row>
    <row r="26" spans="1:54" s="20" customFormat="1" ht="24.95" customHeight="1" x14ac:dyDescent="0.25">
      <c r="A26" s="16" t="s">
        <v>112</v>
      </c>
      <c r="B26" s="23">
        <v>920</v>
      </c>
      <c r="C26" s="18" t="s">
        <v>58</v>
      </c>
      <c r="D26" s="19">
        <v>17278</v>
      </c>
      <c r="E26" s="19">
        <v>7075</v>
      </c>
      <c r="F26" s="19">
        <v>55195</v>
      </c>
      <c r="G26" s="19">
        <v>3284</v>
      </c>
      <c r="H26" s="19">
        <v>48252</v>
      </c>
      <c r="I26" s="19">
        <v>45962</v>
      </c>
      <c r="J26" s="19">
        <v>16051</v>
      </c>
      <c r="K26" s="19">
        <v>11241</v>
      </c>
      <c r="L26" s="19">
        <v>0</v>
      </c>
      <c r="M26" s="19">
        <v>35430</v>
      </c>
      <c r="N26" s="19">
        <v>20481</v>
      </c>
      <c r="O26" s="19">
        <v>45051</v>
      </c>
      <c r="P26" s="19">
        <v>11444</v>
      </c>
      <c r="Q26" s="19">
        <v>0</v>
      </c>
      <c r="R26" s="19">
        <v>21487</v>
      </c>
      <c r="S26" s="19">
        <v>8310</v>
      </c>
      <c r="T26" s="19">
        <v>16667</v>
      </c>
      <c r="U26" s="19">
        <v>34132</v>
      </c>
      <c r="V26" s="19">
        <v>8256</v>
      </c>
      <c r="W26" s="19">
        <v>19516</v>
      </c>
      <c r="X26" s="19">
        <v>38259</v>
      </c>
      <c r="Y26" s="19">
        <v>16809</v>
      </c>
      <c r="Z26" s="19">
        <v>27203</v>
      </c>
      <c r="AA26" s="19">
        <v>22347</v>
      </c>
      <c r="AB26" s="19">
        <v>19090</v>
      </c>
      <c r="AC26" s="19">
        <v>3678</v>
      </c>
      <c r="AD26" s="19">
        <v>67248</v>
      </c>
      <c r="AE26" s="19">
        <v>10524</v>
      </c>
      <c r="AF26" s="19">
        <v>13788</v>
      </c>
      <c r="AG26" s="19">
        <v>25640</v>
      </c>
      <c r="AH26" s="19">
        <v>20916</v>
      </c>
      <c r="AI26" s="19">
        <v>7651</v>
      </c>
      <c r="AJ26" s="19">
        <v>4983</v>
      </c>
      <c r="AK26" s="19">
        <v>2394</v>
      </c>
      <c r="AL26" s="19">
        <v>15909</v>
      </c>
      <c r="AM26" s="19">
        <v>14396</v>
      </c>
      <c r="AN26" s="19">
        <v>7554</v>
      </c>
      <c r="AO26" s="19">
        <v>5780</v>
      </c>
      <c r="AP26" s="19">
        <v>50726</v>
      </c>
      <c r="AQ26" s="19">
        <v>800007</v>
      </c>
      <c r="AR26" s="19">
        <v>148169</v>
      </c>
      <c r="AS26" s="19">
        <v>106385</v>
      </c>
      <c r="AT26" s="19">
        <v>51866</v>
      </c>
      <c r="AU26" s="19">
        <v>94507</v>
      </c>
      <c r="AV26" s="19">
        <v>164127</v>
      </c>
      <c r="AW26" s="19">
        <v>565054</v>
      </c>
      <c r="AX26" s="19">
        <v>473448</v>
      </c>
      <c r="AY26" s="19">
        <v>1038502</v>
      </c>
      <c r="AZ26" s="19">
        <v>1838509</v>
      </c>
      <c r="BB26" s="21"/>
    </row>
    <row r="27" spans="1:54" s="11" customFormat="1" ht="24.95" customHeight="1" x14ac:dyDescent="0.25">
      <c r="A27" s="27" t="s">
        <v>84</v>
      </c>
      <c r="B27" s="27" t="s">
        <v>91</v>
      </c>
      <c r="C27" s="14" t="s">
        <v>113</v>
      </c>
      <c r="D27" s="15">
        <f>D28+D29</f>
        <v>75203</v>
      </c>
      <c r="E27" s="15">
        <f t="shared" ref="E27:AZ27" si="4">E28+E29</f>
        <v>14659</v>
      </c>
      <c r="F27" s="15">
        <f t="shared" si="4"/>
        <v>47583</v>
      </c>
      <c r="G27" s="15">
        <f t="shared" si="4"/>
        <v>22935</v>
      </c>
      <c r="H27" s="15">
        <f t="shared" si="4"/>
        <v>59564</v>
      </c>
      <c r="I27" s="15">
        <f t="shared" si="4"/>
        <v>28514</v>
      </c>
      <c r="J27" s="15">
        <f t="shared" si="4"/>
        <v>16169</v>
      </c>
      <c r="K27" s="15">
        <f t="shared" si="4"/>
        <v>18038</v>
      </c>
      <c r="L27" s="15">
        <f t="shared" si="4"/>
        <v>28224</v>
      </c>
      <c r="M27" s="15">
        <f t="shared" si="4"/>
        <v>38700</v>
      </c>
      <c r="N27" s="15">
        <f t="shared" si="4"/>
        <v>30140</v>
      </c>
      <c r="O27" s="15">
        <f t="shared" si="4"/>
        <v>36374</v>
      </c>
      <c r="P27" s="15">
        <f t="shared" si="4"/>
        <v>57167</v>
      </c>
      <c r="Q27" s="15">
        <f t="shared" si="4"/>
        <v>19372</v>
      </c>
      <c r="R27" s="15">
        <f t="shared" si="4"/>
        <v>88936</v>
      </c>
      <c r="S27" s="15">
        <f t="shared" si="4"/>
        <v>21198</v>
      </c>
      <c r="T27" s="15">
        <f t="shared" si="4"/>
        <v>83546</v>
      </c>
      <c r="U27" s="15">
        <f t="shared" si="4"/>
        <v>127654</v>
      </c>
      <c r="V27" s="15">
        <f t="shared" si="4"/>
        <v>44370</v>
      </c>
      <c r="W27" s="15">
        <f t="shared" si="4"/>
        <v>79460</v>
      </c>
      <c r="X27" s="15">
        <f t="shared" si="4"/>
        <v>81750</v>
      </c>
      <c r="Y27" s="15">
        <f t="shared" si="4"/>
        <v>11311</v>
      </c>
      <c r="Z27" s="15">
        <f t="shared" si="4"/>
        <v>8883</v>
      </c>
      <c r="AA27" s="15">
        <f t="shared" si="4"/>
        <v>15179</v>
      </c>
      <c r="AB27" s="15">
        <f t="shared" si="4"/>
        <v>7188</v>
      </c>
      <c r="AC27" s="15">
        <f t="shared" si="4"/>
        <v>4555</v>
      </c>
      <c r="AD27" s="15">
        <f t="shared" si="4"/>
        <v>20163</v>
      </c>
      <c r="AE27" s="15">
        <f t="shared" si="4"/>
        <v>6077</v>
      </c>
      <c r="AF27" s="15">
        <f t="shared" si="4"/>
        <v>20774</v>
      </c>
      <c r="AG27" s="15">
        <f t="shared" si="4"/>
        <v>118637</v>
      </c>
      <c r="AH27" s="15">
        <f t="shared" si="4"/>
        <v>21633</v>
      </c>
      <c r="AI27" s="15">
        <f t="shared" si="4"/>
        <v>25857</v>
      </c>
      <c r="AJ27" s="15">
        <f t="shared" si="4"/>
        <v>7926</v>
      </c>
      <c r="AK27" s="15">
        <f t="shared" si="4"/>
        <v>13628</v>
      </c>
      <c r="AL27" s="15">
        <f t="shared" si="4"/>
        <v>144558</v>
      </c>
      <c r="AM27" s="15">
        <f t="shared" si="4"/>
        <v>37662</v>
      </c>
      <c r="AN27" s="15">
        <f t="shared" si="4"/>
        <v>1472</v>
      </c>
      <c r="AO27" s="15">
        <f t="shared" si="4"/>
        <v>29622</v>
      </c>
      <c r="AP27" s="15">
        <f t="shared" si="4"/>
        <v>45197</v>
      </c>
      <c r="AQ27" s="15">
        <f t="shared" si="4"/>
        <v>1559878</v>
      </c>
      <c r="AR27" s="15">
        <f t="shared" si="4"/>
        <v>122526</v>
      </c>
      <c r="AS27" s="15">
        <f t="shared" si="4"/>
        <v>172092</v>
      </c>
      <c r="AT27" s="15">
        <f t="shared" si="4"/>
        <v>123409</v>
      </c>
      <c r="AU27" s="15">
        <f t="shared" si="4"/>
        <v>78590</v>
      </c>
      <c r="AV27" s="15">
        <f t="shared" si="4"/>
        <v>178717</v>
      </c>
      <c r="AW27" s="15">
        <f t="shared" si="4"/>
        <v>675334</v>
      </c>
      <c r="AX27" s="15">
        <f t="shared" si="4"/>
        <v>817942</v>
      </c>
      <c r="AY27" s="15">
        <f t="shared" si="4"/>
        <v>1493276</v>
      </c>
      <c r="AZ27" s="15">
        <f t="shared" si="4"/>
        <v>3053154</v>
      </c>
      <c r="BB27" s="12"/>
    </row>
    <row r="28" spans="1:54" s="20" customFormat="1" ht="24.95" customHeight="1" x14ac:dyDescent="0.25">
      <c r="A28" s="16" t="s">
        <v>89</v>
      </c>
      <c r="B28" s="30" t="s">
        <v>59</v>
      </c>
      <c r="C28" s="18" t="s">
        <v>60</v>
      </c>
      <c r="D28" s="19">
        <v>57820</v>
      </c>
      <c r="E28" s="19">
        <v>2684</v>
      </c>
      <c r="F28" s="19">
        <v>0</v>
      </c>
      <c r="G28" s="19">
        <v>16911</v>
      </c>
      <c r="H28" s="19">
        <v>0</v>
      </c>
      <c r="I28" s="19">
        <v>10194</v>
      </c>
      <c r="J28" s="19">
        <v>5349</v>
      </c>
      <c r="K28" s="19">
        <v>0</v>
      </c>
      <c r="L28" s="19">
        <v>28224</v>
      </c>
      <c r="M28" s="19">
        <v>0</v>
      </c>
      <c r="N28" s="19">
        <v>0</v>
      </c>
      <c r="O28" s="19">
        <v>8150</v>
      </c>
      <c r="P28" s="19">
        <v>29882</v>
      </c>
      <c r="Q28" s="19">
        <v>0</v>
      </c>
      <c r="R28" s="19">
        <v>46611</v>
      </c>
      <c r="S28" s="19">
        <v>7477</v>
      </c>
      <c r="T28" s="19">
        <v>2755</v>
      </c>
      <c r="U28" s="19">
        <v>98878</v>
      </c>
      <c r="V28" s="19">
        <v>19446</v>
      </c>
      <c r="W28" s="19">
        <v>0</v>
      </c>
      <c r="X28" s="19">
        <v>50415</v>
      </c>
      <c r="Y28" s="19">
        <v>0</v>
      </c>
      <c r="Z28" s="19">
        <v>0</v>
      </c>
      <c r="AA28" s="19">
        <v>6964</v>
      </c>
      <c r="AB28" s="19">
        <v>0</v>
      </c>
      <c r="AC28" s="19">
        <v>0</v>
      </c>
      <c r="AD28" s="19">
        <v>7264</v>
      </c>
      <c r="AE28" s="19">
        <v>0</v>
      </c>
      <c r="AF28" s="19">
        <v>11864</v>
      </c>
      <c r="AG28" s="19">
        <v>45061</v>
      </c>
      <c r="AH28" s="19">
        <v>5012</v>
      </c>
      <c r="AI28" s="19">
        <v>1589</v>
      </c>
      <c r="AJ28" s="19">
        <v>0</v>
      </c>
      <c r="AK28" s="19">
        <v>0</v>
      </c>
      <c r="AL28" s="19">
        <v>74710</v>
      </c>
      <c r="AM28" s="19">
        <v>0</v>
      </c>
      <c r="AN28" s="19">
        <v>0</v>
      </c>
      <c r="AO28" s="19">
        <v>16186</v>
      </c>
      <c r="AP28" s="19">
        <v>6298</v>
      </c>
      <c r="AQ28" s="19">
        <v>559744</v>
      </c>
      <c r="AR28" s="19">
        <v>59239</v>
      </c>
      <c r="AS28" s="19">
        <v>0</v>
      </c>
      <c r="AT28" s="19">
        <v>0</v>
      </c>
      <c r="AU28" s="19">
        <v>0</v>
      </c>
      <c r="AV28" s="19">
        <v>0</v>
      </c>
      <c r="AW28" s="19">
        <v>59239</v>
      </c>
      <c r="AX28" s="19">
        <v>405008</v>
      </c>
      <c r="AY28" s="19">
        <v>464247</v>
      </c>
      <c r="AZ28" s="19">
        <v>1023991</v>
      </c>
      <c r="BB28" s="21"/>
    </row>
    <row r="29" spans="1:54" s="20" customFormat="1" ht="24.95" customHeight="1" thickBot="1" x14ac:dyDescent="0.3">
      <c r="A29" s="16" t="s">
        <v>90</v>
      </c>
      <c r="B29" s="22" t="s">
        <v>61</v>
      </c>
      <c r="C29" s="18" t="s">
        <v>62</v>
      </c>
      <c r="D29" s="19">
        <v>17383</v>
      </c>
      <c r="E29" s="19">
        <v>11975</v>
      </c>
      <c r="F29" s="19">
        <v>47583</v>
      </c>
      <c r="G29" s="19">
        <v>6024</v>
      </c>
      <c r="H29" s="19">
        <v>59564</v>
      </c>
      <c r="I29" s="19">
        <v>18320</v>
      </c>
      <c r="J29" s="19">
        <v>10820</v>
      </c>
      <c r="K29" s="19">
        <v>18038</v>
      </c>
      <c r="L29" s="19">
        <v>0</v>
      </c>
      <c r="M29" s="19">
        <v>38700</v>
      </c>
      <c r="N29" s="19">
        <v>30140</v>
      </c>
      <c r="O29" s="19">
        <v>28224</v>
      </c>
      <c r="P29" s="19">
        <v>27285</v>
      </c>
      <c r="Q29" s="19">
        <v>19372</v>
      </c>
      <c r="R29" s="19">
        <v>42325</v>
      </c>
      <c r="S29" s="19">
        <v>13721</v>
      </c>
      <c r="T29" s="19">
        <v>80791</v>
      </c>
      <c r="U29" s="19">
        <v>28776</v>
      </c>
      <c r="V29" s="19">
        <v>24924</v>
      </c>
      <c r="W29" s="19">
        <v>79460</v>
      </c>
      <c r="X29" s="19">
        <v>31335</v>
      </c>
      <c r="Y29" s="19">
        <v>11311</v>
      </c>
      <c r="Z29" s="19">
        <v>8883</v>
      </c>
      <c r="AA29" s="19">
        <v>8215</v>
      </c>
      <c r="AB29" s="19">
        <v>7188</v>
      </c>
      <c r="AC29" s="19">
        <v>4555</v>
      </c>
      <c r="AD29" s="19">
        <v>12899</v>
      </c>
      <c r="AE29" s="19">
        <v>6077</v>
      </c>
      <c r="AF29" s="19">
        <v>8910</v>
      </c>
      <c r="AG29" s="19">
        <v>73576</v>
      </c>
      <c r="AH29" s="19">
        <v>16621</v>
      </c>
      <c r="AI29" s="19">
        <v>24268</v>
      </c>
      <c r="AJ29" s="19">
        <v>7926</v>
      </c>
      <c r="AK29" s="19">
        <v>13628</v>
      </c>
      <c r="AL29" s="19">
        <v>69848</v>
      </c>
      <c r="AM29" s="19">
        <v>37662</v>
      </c>
      <c r="AN29" s="19">
        <v>1472</v>
      </c>
      <c r="AO29" s="19">
        <v>13436</v>
      </c>
      <c r="AP29" s="19">
        <v>38899</v>
      </c>
      <c r="AQ29" s="19">
        <v>1000134</v>
      </c>
      <c r="AR29" s="19">
        <v>63287</v>
      </c>
      <c r="AS29" s="19">
        <v>172092</v>
      </c>
      <c r="AT29" s="19">
        <v>123409</v>
      </c>
      <c r="AU29" s="19">
        <v>78590</v>
      </c>
      <c r="AV29" s="19">
        <v>178717</v>
      </c>
      <c r="AW29" s="19">
        <v>616095</v>
      </c>
      <c r="AX29" s="19">
        <v>412934</v>
      </c>
      <c r="AY29" s="19">
        <v>1029029</v>
      </c>
      <c r="AZ29" s="19">
        <v>2029163</v>
      </c>
      <c r="BB29" s="21"/>
    </row>
    <row r="30" spans="1:54" s="12" customFormat="1" ht="16.5" thickTop="1" thickBot="1" x14ac:dyDescent="0.3">
      <c r="A30" s="31"/>
      <c r="B30" s="31"/>
      <c r="C30" s="32" t="s">
        <v>85</v>
      </c>
      <c r="D30" s="33">
        <f>D5+D6+D7+D14+D15+D19+D20+D23+D27</f>
        <v>485251</v>
      </c>
      <c r="E30" s="33">
        <f t="shared" ref="E30:AZ30" si="5">E5+E6+E7+E14+E15+E19+E20+E23+E27</f>
        <v>523694</v>
      </c>
      <c r="F30" s="33">
        <f t="shared" si="5"/>
        <v>902137</v>
      </c>
      <c r="G30" s="33">
        <f t="shared" si="5"/>
        <v>394451</v>
      </c>
      <c r="H30" s="33">
        <f t="shared" si="5"/>
        <v>1378108</v>
      </c>
      <c r="I30" s="33">
        <f t="shared" si="5"/>
        <v>1034693</v>
      </c>
      <c r="J30" s="33">
        <f t="shared" si="5"/>
        <v>486033</v>
      </c>
      <c r="K30" s="33">
        <f t="shared" si="5"/>
        <v>396258</v>
      </c>
      <c r="L30" s="33">
        <f t="shared" si="5"/>
        <v>430581</v>
      </c>
      <c r="M30" s="33">
        <f t="shared" si="5"/>
        <v>957120</v>
      </c>
      <c r="N30" s="33">
        <f t="shared" si="5"/>
        <v>1264572</v>
      </c>
      <c r="O30" s="33">
        <f t="shared" si="5"/>
        <v>1887621</v>
      </c>
      <c r="P30" s="33">
        <f t="shared" si="5"/>
        <v>588799</v>
      </c>
      <c r="Q30" s="33">
        <f t="shared" si="5"/>
        <v>598450</v>
      </c>
      <c r="R30" s="33">
        <f t="shared" si="5"/>
        <v>1415939</v>
      </c>
      <c r="S30" s="33">
        <f t="shared" si="5"/>
        <v>423319</v>
      </c>
      <c r="T30" s="33">
        <f t="shared" si="5"/>
        <v>1030650</v>
      </c>
      <c r="U30" s="33">
        <f t="shared" si="5"/>
        <v>2038309</v>
      </c>
      <c r="V30" s="33">
        <f t="shared" si="5"/>
        <v>597370</v>
      </c>
      <c r="W30" s="33">
        <f t="shared" si="5"/>
        <v>787191</v>
      </c>
      <c r="X30" s="33">
        <f t="shared" si="5"/>
        <v>1209364</v>
      </c>
      <c r="Y30" s="33">
        <f t="shared" si="5"/>
        <v>359423</v>
      </c>
      <c r="Z30" s="33">
        <f t="shared" si="5"/>
        <v>325680</v>
      </c>
      <c r="AA30" s="33">
        <f t="shared" si="5"/>
        <v>586671</v>
      </c>
      <c r="AB30" s="33">
        <f t="shared" si="5"/>
        <v>352940</v>
      </c>
      <c r="AC30" s="33">
        <f t="shared" si="5"/>
        <v>225363</v>
      </c>
      <c r="AD30" s="33">
        <f t="shared" si="5"/>
        <v>753200</v>
      </c>
      <c r="AE30" s="33">
        <f t="shared" si="5"/>
        <v>673027</v>
      </c>
      <c r="AF30" s="33">
        <f t="shared" si="5"/>
        <v>427742</v>
      </c>
      <c r="AG30" s="33">
        <f t="shared" si="5"/>
        <v>1492896</v>
      </c>
      <c r="AH30" s="33">
        <f t="shared" si="5"/>
        <v>643899</v>
      </c>
      <c r="AI30" s="33">
        <f t="shared" si="5"/>
        <v>435315</v>
      </c>
      <c r="AJ30" s="33">
        <f t="shared" si="5"/>
        <v>540850</v>
      </c>
      <c r="AK30" s="33">
        <f t="shared" si="5"/>
        <v>238820</v>
      </c>
      <c r="AL30" s="33">
        <f t="shared" si="5"/>
        <v>1795680</v>
      </c>
      <c r="AM30" s="33">
        <f t="shared" si="5"/>
        <v>720295</v>
      </c>
      <c r="AN30" s="33">
        <f t="shared" si="5"/>
        <v>332626</v>
      </c>
      <c r="AO30" s="33">
        <f t="shared" si="5"/>
        <v>329582</v>
      </c>
      <c r="AP30" s="33">
        <f t="shared" si="5"/>
        <v>911694</v>
      </c>
      <c r="AQ30" s="33">
        <f t="shared" si="5"/>
        <v>29975613</v>
      </c>
      <c r="AR30" s="33">
        <f t="shared" si="5"/>
        <v>3534567</v>
      </c>
      <c r="AS30" s="33">
        <f t="shared" si="5"/>
        <v>4380581</v>
      </c>
      <c r="AT30" s="33">
        <f t="shared" si="5"/>
        <v>2290744</v>
      </c>
      <c r="AU30" s="33">
        <f t="shared" si="5"/>
        <v>2049118</v>
      </c>
      <c r="AV30" s="33">
        <f t="shared" si="5"/>
        <v>4369120</v>
      </c>
      <c r="AW30" s="33">
        <f t="shared" si="5"/>
        <v>16624130</v>
      </c>
      <c r="AX30" s="33">
        <f t="shared" si="5"/>
        <v>15954404</v>
      </c>
      <c r="AY30" s="33">
        <f t="shared" si="5"/>
        <v>32578534</v>
      </c>
      <c r="AZ30" s="33">
        <f t="shared" si="5"/>
        <v>62554147</v>
      </c>
    </row>
    <row r="31" spans="1:54" ht="16.5" thickTop="1" x14ac:dyDescent="0.25">
      <c r="BB31" s="3"/>
    </row>
  </sheetData>
  <mergeCells count="4">
    <mergeCell ref="A2:B2"/>
    <mergeCell ref="D1:Y1"/>
    <mergeCell ref="AY2:AZ2"/>
    <mergeCell ref="Z2:AB2"/>
  </mergeCells>
  <phoneticPr fontId="2" type="noConversion"/>
  <printOptions horizontalCentered="1"/>
  <pageMargins left="0" right="0" top="0.98425196850393704" bottom="0.98425196850393704" header="0.51181102362204722" footer="0.51181102362204722"/>
  <pageSetup paperSize="8" scale="70" orientation="landscape" r:id="rId1"/>
  <headerFooter alignWithMargins="0">
    <oddFooter>&amp;LПокрајински секретаријат за финансије&amp;RСтрана број &amp;P</oddFooter>
  </headerFooter>
  <colBreaks count="1" manualBreakCount="1">
    <brk id="28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1"/>
  <sheetViews>
    <sheetView showZeros="0" tabSelected="1" zoomScaleNormal="100" workbookViewId="0">
      <pane xSplit="3" ySplit="3" topLeftCell="AT19" activePane="bottomRight" state="frozen"/>
      <selection pane="topRight" activeCell="D1" sqref="D1"/>
      <selection pane="bottomLeft" activeCell="A4" sqref="A4"/>
      <selection pane="bottomRight" activeCell="AU35" sqref="AU35"/>
    </sheetView>
  </sheetViews>
  <sheetFormatPr defaultRowHeight="15.75" x14ac:dyDescent="0.25"/>
  <cols>
    <col min="1" max="1" width="7.28515625" style="2" bestFit="1" customWidth="1"/>
    <col min="2" max="2" width="12.85546875" style="2" bestFit="1" customWidth="1"/>
    <col min="3" max="3" width="45.42578125" style="1" bestFit="1" customWidth="1"/>
    <col min="4" max="4" width="9.140625" style="1" bestFit="1" customWidth="1"/>
    <col min="5" max="5" width="9.5703125" style="1" customWidth="1"/>
    <col min="6" max="7" width="9.140625" style="1" bestFit="1" customWidth="1"/>
    <col min="8" max="8" width="10.85546875" style="1" customWidth="1"/>
    <col min="9" max="9" width="10.85546875" style="1" bestFit="1" customWidth="1"/>
    <col min="10" max="13" width="9.140625" style="1" bestFit="1" customWidth="1"/>
    <col min="14" max="15" width="10.85546875" style="1" bestFit="1" customWidth="1"/>
    <col min="16" max="17" width="9.140625" style="1" bestFit="1" customWidth="1"/>
    <col min="18" max="18" width="10.85546875" style="1" bestFit="1" customWidth="1"/>
    <col min="19" max="19" width="9.140625" style="1" bestFit="1" customWidth="1"/>
    <col min="20" max="21" width="10.85546875" style="1" bestFit="1" customWidth="1"/>
    <col min="22" max="23" width="9.140625" style="1" bestFit="1" customWidth="1"/>
    <col min="24" max="24" width="10.85546875" style="1" bestFit="1" customWidth="1"/>
    <col min="25" max="27" width="9.140625" style="1" bestFit="1" customWidth="1"/>
    <col min="28" max="28" width="9.7109375" style="1" bestFit="1" customWidth="1"/>
    <col min="29" max="31" width="9.140625" style="1" bestFit="1" customWidth="1"/>
    <col min="32" max="32" width="11.140625" style="1" customWidth="1"/>
    <col min="33" max="33" width="10.85546875" style="1" bestFit="1" customWidth="1"/>
    <col min="34" max="35" width="9.140625" style="1" bestFit="1" customWidth="1"/>
    <col min="36" max="36" width="9.28515625" style="1" customWidth="1"/>
    <col min="37" max="37" width="9.7109375" style="1" customWidth="1"/>
    <col min="38" max="38" width="10.85546875" style="1" bestFit="1" customWidth="1"/>
    <col min="39" max="42" width="9.140625" style="1" bestFit="1" customWidth="1"/>
    <col min="43" max="43" width="12" style="1" bestFit="1" customWidth="1"/>
    <col min="44" max="48" width="10.85546875" style="1" bestFit="1" customWidth="1"/>
    <col min="49" max="49" width="11.5703125" style="1" bestFit="1" customWidth="1"/>
    <col min="50" max="51" width="12" style="1" bestFit="1" customWidth="1"/>
    <col min="52" max="52" width="12.7109375" style="1" customWidth="1"/>
    <col min="53" max="53" width="9.140625" style="1"/>
    <col min="54" max="54" width="10.140625" style="1" bestFit="1" customWidth="1"/>
    <col min="55" max="16384" width="9.140625" style="1"/>
  </cols>
  <sheetData>
    <row r="1" spans="1:54" ht="54.75" customHeight="1" x14ac:dyDescent="0.25">
      <c r="D1" s="47" t="s">
        <v>118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54" x14ac:dyDescent="0.25">
      <c r="A2" s="46" t="s">
        <v>117</v>
      </c>
      <c r="B2" s="46"/>
      <c r="AY2" s="36"/>
      <c r="AZ2" s="36"/>
    </row>
    <row r="3" spans="1:54" s="4" customFormat="1" ht="63" customHeight="1" thickBot="1" x14ac:dyDescent="0.3">
      <c r="A3" s="7" t="s">
        <v>53</v>
      </c>
      <c r="B3" s="35" t="s">
        <v>54</v>
      </c>
      <c r="C3" s="5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16</v>
      </c>
      <c r="T3" s="6" t="s">
        <v>17</v>
      </c>
      <c r="U3" s="6" t="s">
        <v>18</v>
      </c>
      <c r="V3" s="6" t="s">
        <v>19</v>
      </c>
      <c r="W3" s="6" t="s">
        <v>20</v>
      </c>
      <c r="X3" s="6" t="s">
        <v>21</v>
      </c>
      <c r="Y3" s="7" t="s">
        <v>22</v>
      </c>
      <c r="Z3" s="7" t="s">
        <v>23</v>
      </c>
      <c r="AA3" s="7" t="s">
        <v>24</v>
      </c>
      <c r="AB3" s="7" t="s">
        <v>25</v>
      </c>
      <c r="AC3" s="6" t="s">
        <v>26</v>
      </c>
      <c r="AD3" s="6" t="s">
        <v>27</v>
      </c>
      <c r="AE3" s="6" t="s">
        <v>28</v>
      </c>
      <c r="AF3" s="6" t="s">
        <v>29</v>
      </c>
      <c r="AG3" s="6" t="s">
        <v>30</v>
      </c>
      <c r="AH3" s="6" t="s">
        <v>31</v>
      </c>
      <c r="AI3" s="6" t="s">
        <v>32</v>
      </c>
      <c r="AJ3" s="6" t="s">
        <v>33</v>
      </c>
      <c r="AK3" s="7" t="s">
        <v>34</v>
      </c>
      <c r="AL3" s="7" t="s">
        <v>35</v>
      </c>
      <c r="AM3" s="6" t="s">
        <v>36</v>
      </c>
      <c r="AN3" s="6" t="s">
        <v>37</v>
      </c>
      <c r="AO3" s="6" t="s">
        <v>38</v>
      </c>
      <c r="AP3" s="6" t="s">
        <v>39</v>
      </c>
      <c r="AQ3" s="7" t="s">
        <v>40</v>
      </c>
      <c r="AR3" s="6" t="s">
        <v>41</v>
      </c>
      <c r="AS3" s="6" t="s">
        <v>42</v>
      </c>
      <c r="AT3" s="6" t="s">
        <v>43</v>
      </c>
      <c r="AU3" s="7" t="s">
        <v>44</v>
      </c>
      <c r="AV3" s="6" t="s">
        <v>45</v>
      </c>
      <c r="AW3" s="7" t="s">
        <v>46</v>
      </c>
      <c r="AX3" s="7" t="s">
        <v>47</v>
      </c>
      <c r="AY3" s="7" t="s">
        <v>48</v>
      </c>
      <c r="AZ3" s="7" t="s">
        <v>49</v>
      </c>
    </row>
    <row r="4" spans="1:54" s="45" customFormat="1" ht="14.25" thickTop="1" thickBot="1" x14ac:dyDescent="0.25">
      <c r="A4" s="42"/>
      <c r="B4" s="42"/>
      <c r="C4" s="43"/>
      <c r="D4" s="44">
        <v>1</v>
      </c>
      <c r="E4" s="44">
        <v>2</v>
      </c>
      <c r="F4" s="44">
        <v>3</v>
      </c>
      <c r="G4" s="44">
        <v>4</v>
      </c>
      <c r="H4" s="44">
        <v>5</v>
      </c>
      <c r="I4" s="44">
        <v>6</v>
      </c>
      <c r="J4" s="44">
        <v>7</v>
      </c>
      <c r="K4" s="44">
        <v>8</v>
      </c>
      <c r="L4" s="44">
        <v>9</v>
      </c>
      <c r="M4" s="44">
        <v>10</v>
      </c>
      <c r="N4" s="44">
        <v>11</v>
      </c>
      <c r="O4" s="44">
        <v>12</v>
      </c>
      <c r="P4" s="44">
        <v>13</v>
      </c>
      <c r="Q4" s="44">
        <v>14</v>
      </c>
      <c r="R4" s="44">
        <v>15</v>
      </c>
      <c r="S4" s="44">
        <v>16</v>
      </c>
      <c r="T4" s="44">
        <v>17</v>
      </c>
      <c r="U4" s="44">
        <v>18</v>
      </c>
      <c r="V4" s="44">
        <v>19</v>
      </c>
      <c r="W4" s="44">
        <v>20</v>
      </c>
      <c r="X4" s="44">
        <v>21</v>
      </c>
      <c r="Y4" s="44">
        <v>22</v>
      </c>
      <c r="Z4" s="44">
        <v>23</v>
      </c>
      <c r="AA4" s="44">
        <v>24</v>
      </c>
      <c r="AB4" s="44">
        <v>25</v>
      </c>
      <c r="AC4" s="44">
        <v>26</v>
      </c>
      <c r="AD4" s="44">
        <v>27</v>
      </c>
      <c r="AE4" s="44">
        <v>28</v>
      </c>
      <c r="AF4" s="44">
        <v>29</v>
      </c>
      <c r="AG4" s="44">
        <v>30</v>
      </c>
      <c r="AH4" s="44">
        <v>31</v>
      </c>
      <c r="AI4" s="44">
        <v>32</v>
      </c>
      <c r="AJ4" s="44">
        <v>33</v>
      </c>
      <c r="AK4" s="44">
        <v>34</v>
      </c>
      <c r="AL4" s="44">
        <v>35</v>
      </c>
      <c r="AM4" s="44">
        <v>36</v>
      </c>
      <c r="AN4" s="44">
        <v>37</v>
      </c>
      <c r="AO4" s="44">
        <v>38</v>
      </c>
      <c r="AP4" s="44">
        <v>39</v>
      </c>
      <c r="AQ4" s="44" t="s">
        <v>50</v>
      </c>
      <c r="AR4" s="44">
        <v>1</v>
      </c>
      <c r="AS4" s="44">
        <v>2</v>
      </c>
      <c r="AT4" s="44">
        <v>3</v>
      </c>
      <c r="AU4" s="44">
        <v>4</v>
      </c>
      <c r="AV4" s="44">
        <v>5</v>
      </c>
      <c r="AW4" s="44"/>
      <c r="AX4" s="44">
        <v>6</v>
      </c>
      <c r="AY4" s="44" t="s">
        <v>51</v>
      </c>
      <c r="AZ4" s="44" t="s">
        <v>52</v>
      </c>
    </row>
    <row r="5" spans="1:54" s="11" customFormat="1" ht="24.95" customHeight="1" thickTop="1" x14ac:dyDescent="0.25">
      <c r="A5" s="8" t="s">
        <v>76</v>
      </c>
      <c r="B5" s="8">
        <v>100</v>
      </c>
      <c r="C5" s="9" t="s">
        <v>94</v>
      </c>
      <c r="D5" s="37">
        <v>0.28670000000000001</v>
      </c>
      <c r="E5" s="37">
        <v>0.40150000000000002</v>
      </c>
      <c r="F5" s="37">
        <v>0.33100000000000002</v>
      </c>
      <c r="G5" s="37">
        <v>0.39360000000000001</v>
      </c>
      <c r="H5" s="37">
        <v>0.27960000000000002</v>
      </c>
      <c r="I5" s="37">
        <v>0.16950000000000001</v>
      </c>
      <c r="J5" s="37">
        <v>0.35549999999999998</v>
      </c>
      <c r="K5" s="37">
        <v>0.35460000000000003</v>
      </c>
      <c r="L5" s="37">
        <v>0.38819999999999999</v>
      </c>
      <c r="M5" s="37">
        <v>0.30559999999999998</v>
      </c>
      <c r="N5" s="37">
        <v>0.318</v>
      </c>
      <c r="O5" s="37">
        <v>0.27029999999999998</v>
      </c>
      <c r="P5" s="37">
        <v>0.4229</v>
      </c>
      <c r="Q5" s="37">
        <v>0.30559999999999998</v>
      </c>
      <c r="R5" s="37">
        <v>0.29010000000000002</v>
      </c>
      <c r="S5" s="37">
        <v>0.35160000000000002</v>
      </c>
      <c r="T5" s="37">
        <v>0.43590000000000001</v>
      </c>
      <c r="U5" s="37">
        <v>0.26440000000000002</v>
      </c>
      <c r="V5" s="37">
        <v>0.39879999999999999</v>
      </c>
      <c r="W5" s="37">
        <v>0.3528</v>
      </c>
      <c r="X5" s="37">
        <v>0.28910000000000002</v>
      </c>
      <c r="Y5" s="37">
        <v>0.49640000000000001</v>
      </c>
      <c r="Z5" s="37">
        <v>0.64490000000000003</v>
      </c>
      <c r="AA5" s="37">
        <v>0.32240000000000002</v>
      </c>
      <c r="AB5" s="37">
        <v>0.43590000000000001</v>
      </c>
      <c r="AC5" s="37">
        <v>0.29260000000000003</v>
      </c>
      <c r="AD5" s="37">
        <v>0.34460000000000002</v>
      </c>
      <c r="AE5" s="37">
        <v>0.54100000000000004</v>
      </c>
      <c r="AF5" s="37">
        <v>0.60299999999999998</v>
      </c>
      <c r="AG5" s="37">
        <v>0.2283</v>
      </c>
      <c r="AH5" s="37">
        <v>0.38059999999999999</v>
      </c>
      <c r="AI5" s="37">
        <v>0.5171</v>
      </c>
      <c r="AJ5" s="37">
        <v>0.31119999999999998</v>
      </c>
      <c r="AK5" s="37">
        <v>0.40029999999999999</v>
      </c>
      <c r="AL5" s="37">
        <v>0.3226</v>
      </c>
      <c r="AM5" s="37">
        <v>0.318</v>
      </c>
      <c r="AN5" s="37">
        <v>0.47720000000000001</v>
      </c>
      <c r="AO5" s="37">
        <v>0.371</v>
      </c>
      <c r="AP5" s="37">
        <v>0.35930000000000001</v>
      </c>
      <c r="AQ5" s="37">
        <v>0.33579999999999999</v>
      </c>
      <c r="AR5" s="37">
        <v>0.25259999999999999</v>
      </c>
      <c r="AS5" s="37">
        <v>0.22239999999999999</v>
      </c>
      <c r="AT5" s="37">
        <v>0.28360000000000002</v>
      </c>
      <c r="AU5" s="37">
        <v>0.22409999999999999</v>
      </c>
      <c r="AV5" s="37">
        <v>0.25530000000000003</v>
      </c>
      <c r="AW5" s="37">
        <v>0.24610000000000001</v>
      </c>
      <c r="AX5" s="37">
        <v>0.1394</v>
      </c>
      <c r="AY5" s="37">
        <v>0.19389999999999999</v>
      </c>
      <c r="AZ5" s="37">
        <v>0.26190000000000002</v>
      </c>
      <c r="BB5" s="12"/>
    </row>
    <row r="6" spans="1:54" s="11" customFormat="1" ht="30" x14ac:dyDescent="0.25">
      <c r="A6" s="13" t="s">
        <v>77</v>
      </c>
      <c r="B6" s="13">
        <v>300</v>
      </c>
      <c r="C6" s="14" t="s">
        <v>116</v>
      </c>
      <c r="D6" s="38">
        <v>4.0000000000000002E-4</v>
      </c>
      <c r="E6" s="38">
        <v>3.3999999999999998E-3</v>
      </c>
      <c r="F6" s="38">
        <v>1.1999999999999999E-3</v>
      </c>
      <c r="G6" s="38">
        <v>3.8E-3</v>
      </c>
      <c r="H6" s="38">
        <v>7.3000000000000001E-3</v>
      </c>
      <c r="I6" s="38">
        <v>5.0000000000000001E-4</v>
      </c>
      <c r="J6" s="38">
        <v>4.0000000000000001E-3</v>
      </c>
      <c r="K6" s="38">
        <v>0</v>
      </c>
      <c r="L6" s="38">
        <v>3.8E-3</v>
      </c>
      <c r="M6" s="38">
        <v>0</v>
      </c>
      <c r="N6" s="38">
        <v>4.0000000000000001E-3</v>
      </c>
      <c r="O6" s="38">
        <v>1E-4</v>
      </c>
      <c r="P6" s="38">
        <v>1.5E-3</v>
      </c>
      <c r="Q6" s="38">
        <v>0</v>
      </c>
      <c r="R6" s="38">
        <v>2.8E-3</v>
      </c>
      <c r="S6" s="38">
        <v>4.7000000000000002E-3</v>
      </c>
      <c r="T6" s="38">
        <v>1.0200000000000001E-2</v>
      </c>
      <c r="U6" s="38">
        <v>4.3E-3</v>
      </c>
      <c r="V6" s="38">
        <v>2.5000000000000001E-3</v>
      </c>
      <c r="W6" s="38">
        <v>9.5999999999999992E-3</v>
      </c>
      <c r="X6" s="38">
        <v>5.4999999999999997E-3</v>
      </c>
      <c r="Y6" s="38">
        <v>1.5E-3</v>
      </c>
      <c r="Z6" s="38">
        <v>2.7000000000000001E-3</v>
      </c>
      <c r="AA6" s="38">
        <v>4.7000000000000002E-3</v>
      </c>
      <c r="AB6" s="38">
        <v>0.01</v>
      </c>
      <c r="AC6" s="38">
        <v>8.0000000000000004E-4</v>
      </c>
      <c r="AD6" s="38">
        <v>2.7000000000000001E-3</v>
      </c>
      <c r="AE6" s="38">
        <v>6.0000000000000001E-3</v>
      </c>
      <c r="AF6" s="38">
        <v>0</v>
      </c>
      <c r="AG6" s="38">
        <v>8.0000000000000004E-4</v>
      </c>
      <c r="AH6" s="38">
        <v>1.1299999999999999E-2</v>
      </c>
      <c r="AI6" s="38">
        <v>0</v>
      </c>
      <c r="AJ6" s="38">
        <v>0</v>
      </c>
      <c r="AK6" s="38">
        <v>2.0999999999999999E-3</v>
      </c>
      <c r="AL6" s="38">
        <v>0</v>
      </c>
      <c r="AM6" s="38">
        <v>0</v>
      </c>
      <c r="AN6" s="38">
        <v>1E-4</v>
      </c>
      <c r="AO6" s="38">
        <v>1.2500000000000001E-2</v>
      </c>
      <c r="AP6" s="38">
        <v>8.9999999999999998E-4</v>
      </c>
      <c r="AQ6" s="38">
        <v>3.0999999999999999E-3</v>
      </c>
      <c r="AR6" s="38">
        <v>1.0699999999999999E-2</v>
      </c>
      <c r="AS6" s="38">
        <v>2.8E-3</v>
      </c>
      <c r="AT6" s="38">
        <v>1.8E-3</v>
      </c>
      <c r="AU6" s="38">
        <v>5.1999999999999998E-3</v>
      </c>
      <c r="AV6" s="38">
        <v>3.3999999999999998E-3</v>
      </c>
      <c r="AW6" s="38">
        <v>4.7999999999999996E-3</v>
      </c>
      <c r="AX6" s="38">
        <v>5.0000000000000001E-4</v>
      </c>
      <c r="AY6" s="38">
        <v>2.7000000000000001E-3</v>
      </c>
      <c r="AZ6" s="38">
        <v>2.8999999999999998E-3</v>
      </c>
      <c r="BB6" s="12"/>
    </row>
    <row r="7" spans="1:54" s="11" customFormat="1" ht="24.95" customHeight="1" x14ac:dyDescent="0.25">
      <c r="A7" s="13" t="s">
        <v>78</v>
      </c>
      <c r="B7" s="13">
        <v>400</v>
      </c>
      <c r="C7" s="14" t="s">
        <v>93</v>
      </c>
      <c r="D7" s="38">
        <v>0.1812</v>
      </c>
      <c r="E7" s="38">
        <v>7.7299999999999994E-2</v>
      </c>
      <c r="F7" s="38">
        <v>6.1600000000000002E-2</v>
      </c>
      <c r="G7" s="38">
        <v>0.21679999999999999</v>
      </c>
      <c r="H7" s="38">
        <v>7.0099999999999996E-2</v>
      </c>
      <c r="I7" s="38">
        <v>0.16819999999999999</v>
      </c>
      <c r="J7" s="38">
        <v>0.15629999999999999</v>
      </c>
      <c r="K7" s="38">
        <v>0.1608</v>
      </c>
      <c r="L7" s="38">
        <v>4.5999999999999999E-3</v>
      </c>
      <c r="M7" s="38">
        <v>3.9100000000000003E-2</v>
      </c>
      <c r="N7" s="38">
        <v>0.1399</v>
      </c>
      <c r="O7" s="38">
        <v>0.10580000000000001</v>
      </c>
      <c r="P7" s="38">
        <v>2.9399999999999999E-2</v>
      </c>
      <c r="Q7" s="38">
        <v>0.29820000000000002</v>
      </c>
      <c r="R7" s="38">
        <v>3.3099999999999997E-2</v>
      </c>
      <c r="S7" s="38">
        <v>9.3100000000000002E-2</v>
      </c>
      <c r="T7" s="38">
        <v>5.8500000000000003E-2</v>
      </c>
      <c r="U7" s="38">
        <v>5.62E-2</v>
      </c>
      <c r="V7" s="38">
        <v>7.4499999999999997E-2</v>
      </c>
      <c r="W7" s="38">
        <v>6.9900000000000004E-2</v>
      </c>
      <c r="X7" s="38">
        <v>1.34E-2</v>
      </c>
      <c r="Y7" s="38">
        <v>0.1037</v>
      </c>
      <c r="Z7" s="38">
        <v>1.49E-2</v>
      </c>
      <c r="AA7" s="38">
        <v>0.12859999999999999</v>
      </c>
      <c r="AB7" s="38">
        <v>5.7299999999999997E-2</v>
      </c>
      <c r="AC7" s="38">
        <v>0</v>
      </c>
      <c r="AD7" s="38">
        <v>7.4899999999999994E-2</v>
      </c>
      <c r="AE7" s="38">
        <v>0</v>
      </c>
      <c r="AF7" s="38">
        <v>3.2300000000000002E-2</v>
      </c>
      <c r="AG7" s="38">
        <v>8.2100000000000006E-2</v>
      </c>
      <c r="AH7" s="38">
        <v>0.14710000000000001</v>
      </c>
      <c r="AI7" s="38">
        <v>2.1999999999999999E-2</v>
      </c>
      <c r="AJ7" s="38">
        <v>0.37840000000000001</v>
      </c>
      <c r="AK7" s="38">
        <v>6.3399999999999998E-2</v>
      </c>
      <c r="AL7" s="38">
        <v>7.7000000000000002E-3</v>
      </c>
      <c r="AM7" s="38">
        <v>7.0999999999999994E-2</v>
      </c>
      <c r="AN7" s="38">
        <v>7.4000000000000003E-3</v>
      </c>
      <c r="AO7" s="38">
        <v>4.6699999999999998E-2</v>
      </c>
      <c r="AP7" s="38">
        <v>7.0599999999999996E-2</v>
      </c>
      <c r="AQ7" s="38">
        <v>8.2400000000000001E-2</v>
      </c>
      <c r="AR7" s="38">
        <v>7.3499999999999996E-2</v>
      </c>
      <c r="AS7" s="38">
        <v>0.10879999999999999</v>
      </c>
      <c r="AT7" s="38">
        <v>6.6400000000000001E-2</v>
      </c>
      <c r="AU7" s="38">
        <v>6.2100000000000002E-2</v>
      </c>
      <c r="AV7" s="38">
        <v>8.3199999999999996E-2</v>
      </c>
      <c r="AW7" s="38">
        <v>8.3000000000000004E-2</v>
      </c>
      <c r="AX7" s="38">
        <v>0.2387</v>
      </c>
      <c r="AY7" s="38">
        <v>0.15920000000000001</v>
      </c>
      <c r="AZ7" s="38">
        <v>0.12239999999999999</v>
      </c>
      <c r="BB7" s="12"/>
    </row>
    <row r="8" spans="1:54" s="20" customFormat="1" ht="24.95" customHeight="1" x14ac:dyDescent="0.25">
      <c r="A8" s="16" t="s">
        <v>96</v>
      </c>
      <c r="B8" s="17">
        <v>421</v>
      </c>
      <c r="C8" s="18" t="s">
        <v>69</v>
      </c>
      <c r="D8" s="39">
        <v>2.76E-2</v>
      </c>
      <c r="E8" s="39">
        <v>2.6200000000000001E-2</v>
      </c>
      <c r="F8" s="39">
        <v>3.2899999999999999E-2</v>
      </c>
      <c r="G8" s="39">
        <v>0.1197</v>
      </c>
      <c r="H8" s="39">
        <v>5.8599999999999999E-2</v>
      </c>
      <c r="I8" s="39">
        <v>0.1459</v>
      </c>
      <c r="J8" s="39">
        <v>0.13550000000000001</v>
      </c>
      <c r="K8" s="39">
        <v>2.5999999999999999E-2</v>
      </c>
      <c r="L8" s="39">
        <v>0</v>
      </c>
      <c r="M8" s="39">
        <v>3.2800000000000003E-2</v>
      </c>
      <c r="N8" s="39">
        <v>3.09E-2</v>
      </c>
      <c r="O8" s="39">
        <v>6.2199999999999998E-2</v>
      </c>
      <c r="P8" s="39">
        <v>2.1299999999999999E-2</v>
      </c>
      <c r="Q8" s="39">
        <v>0.13020000000000001</v>
      </c>
      <c r="R8" s="39">
        <v>1.0699999999999999E-2</v>
      </c>
      <c r="S8" s="39">
        <v>6.8699999999999997E-2</v>
      </c>
      <c r="T8" s="39">
        <v>4.7899999999999998E-2</v>
      </c>
      <c r="U8" s="39">
        <v>2.6800000000000001E-2</v>
      </c>
      <c r="V8" s="39">
        <v>2.9499999999999998E-2</v>
      </c>
      <c r="W8" s="39">
        <v>6.6699999999999995E-2</v>
      </c>
      <c r="X8" s="39">
        <v>0</v>
      </c>
      <c r="Y8" s="39">
        <v>5.7799999999999997E-2</v>
      </c>
      <c r="Z8" s="39">
        <v>0</v>
      </c>
      <c r="AA8" s="39">
        <v>2.64E-2</v>
      </c>
      <c r="AB8" s="39">
        <v>5.67E-2</v>
      </c>
      <c r="AC8" s="39">
        <v>0</v>
      </c>
      <c r="AD8" s="39">
        <v>0</v>
      </c>
      <c r="AE8" s="39">
        <v>0</v>
      </c>
      <c r="AF8" s="39">
        <v>3.2300000000000002E-2</v>
      </c>
      <c r="AG8" s="39">
        <v>3.6900000000000002E-2</v>
      </c>
      <c r="AH8" s="39">
        <v>7.6499999999999999E-2</v>
      </c>
      <c r="AI8" s="39">
        <v>0</v>
      </c>
      <c r="AJ8" s="39">
        <v>0</v>
      </c>
      <c r="AK8" s="39">
        <v>0</v>
      </c>
      <c r="AL8" s="39">
        <v>3.5999999999999999E-3</v>
      </c>
      <c r="AM8" s="39">
        <v>0</v>
      </c>
      <c r="AN8" s="39">
        <v>7.4000000000000003E-3</v>
      </c>
      <c r="AO8" s="39">
        <v>3.6400000000000002E-2</v>
      </c>
      <c r="AP8" s="39">
        <v>4.2700000000000002E-2</v>
      </c>
      <c r="AQ8" s="39">
        <v>3.8100000000000002E-2</v>
      </c>
      <c r="AR8" s="39">
        <v>3.0800000000000001E-2</v>
      </c>
      <c r="AS8" s="39">
        <v>3.0499999999999999E-2</v>
      </c>
      <c r="AT8" s="39">
        <v>3.1300000000000001E-2</v>
      </c>
      <c r="AU8" s="39">
        <v>5.6500000000000002E-2</v>
      </c>
      <c r="AV8" s="39">
        <v>2.5999999999999999E-2</v>
      </c>
      <c r="AW8" s="39">
        <v>3.27E-2</v>
      </c>
      <c r="AX8" s="39">
        <v>5.9999999999999995E-4</v>
      </c>
      <c r="AY8" s="39">
        <v>1.7000000000000001E-2</v>
      </c>
      <c r="AZ8" s="39">
        <v>2.7099999999999999E-2</v>
      </c>
      <c r="BB8" s="21"/>
    </row>
    <row r="9" spans="1:54" s="20" customFormat="1" ht="24.95" customHeight="1" x14ac:dyDescent="0.25">
      <c r="A9" s="16" t="s">
        <v>97</v>
      </c>
      <c r="B9" s="22">
        <v>436</v>
      </c>
      <c r="C9" s="18" t="s">
        <v>70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3.0999999999999999E-3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39">
        <v>0</v>
      </c>
      <c r="AL9" s="39">
        <v>0</v>
      </c>
      <c r="AM9" s="39">
        <v>0</v>
      </c>
      <c r="AN9" s="39">
        <v>0</v>
      </c>
      <c r="AO9" s="39">
        <v>0</v>
      </c>
      <c r="AP9" s="39">
        <v>0</v>
      </c>
      <c r="AQ9" s="39">
        <v>0</v>
      </c>
      <c r="AR9" s="39">
        <v>4.7999999999999996E-3</v>
      </c>
      <c r="AS9" s="39">
        <v>0</v>
      </c>
      <c r="AT9" s="39">
        <v>1.8599999999999998E-2</v>
      </c>
      <c r="AU9" s="39">
        <v>0</v>
      </c>
      <c r="AV9" s="39">
        <v>0</v>
      </c>
      <c r="AW9" s="39">
        <v>3.5999999999999999E-3</v>
      </c>
      <c r="AX9" s="39">
        <v>2.4500000000000001E-2</v>
      </c>
      <c r="AY9" s="39">
        <v>1.38E-2</v>
      </c>
      <c r="AZ9" s="39">
        <v>7.1999999999999998E-3</v>
      </c>
      <c r="BB9" s="21"/>
    </row>
    <row r="10" spans="1:54" s="20" customFormat="1" ht="24.95" customHeight="1" x14ac:dyDescent="0.25">
      <c r="A10" s="16" t="s">
        <v>98</v>
      </c>
      <c r="B10" s="22">
        <v>451</v>
      </c>
      <c r="C10" s="18" t="s">
        <v>71</v>
      </c>
      <c r="D10" s="39">
        <v>1.8200000000000001E-2</v>
      </c>
      <c r="E10" s="39">
        <v>2.0400000000000001E-2</v>
      </c>
      <c r="F10" s="39">
        <v>0</v>
      </c>
      <c r="G10" s="39">
        <v>4.4699999999999997E-2</v>
      </c>
      <c r="H10" s="39">
        <v>0</v>
      </c>
      <c r="I10" s="39">
        <v>7.4000000000000003E-3</v>
      </c>
      <c r="J10" s="39">
        <v>0</v>
      </c>
      <c r="K10" s="39">
        <v>0.1336</v>
      </c>
      <c r="L10" s="39">
        <v>0</v>
      </c>
      <c r="M10" s="39">
        <v>0</v>
      </c>
      <c r="N10" s="39">
        <v>2.5399999999999999E-2</v>
      </c>
      <c r="O10" s="39">
        <v>0</v>
      </c>
      <c r="P10" s="39">
        <v>0</v>
      </c>
      <c r="Q10" s="39">
        <v>1.9400000000000001E-2</v>
      </c>
      <c r="R10" s="39">
        <v>0</v>
      </c>
      <c r="S10" s="39">
        <v>0</v>
      </c>
      <c r="T10" s="39">
        <v>1.4E-3</v>
      </c>
      <c r="U10" s="39">
        <v>0</v>
      </c>
      <c r="V10" s="39">
        <v>0</v>
      </c>
      <c r="W10" s="39">
        <v>0</v>
      </c>
      <c r="X10" s="39">
        <v>8.9999999999999998E-4</v>
      </c>
      <c r="Y10" s="39">
        <v>0</v>
      </c>
      <c r="Z10" s="39">
        <v>1.06E-2</v>
      </c>
      <c r="AA10" s="39">
        <v>0</v>
      </c>
      <c r="AB10" s="39">
        <v>0</v>
      </c>
      <c r="AC10" s="39">
        <v>0</v>
      </c>
      <c r="AD10" s="39">
        <v>1.9800000000000002E-2</v>
      </c>
      <c r="AE10" s="39">
        <v>0</v>
      </c>
      <c r="AF10" s="39">
        <v>0</v>
      </c>
      <c r="AG10" s="39">
        <v>0</v>
      </c>
      <c r="AH10" s="39">
        <v>1.9199999999999998E-2</v>
      </c>
      <c r="AI10" s="39">
        <v>0</v>
      </c>
      <c r="AJ10" s="39">
        <v>0</v>
      </c>
      <c r="AK10" s="39">
        <v>7.7000000000000002E-3</v>
      </c>
      <c r="AL10" s="39">
        <v>0</v>
      </c>
      <c r="AM10" s="39">
        <v>0</v>
      </c>
      <c r="AN10" s="39">
        <v>0</v>
      </c>
      <c r="AO10" s="39">
        <v>1.04E-2</v>
      </c>
      <c r="AP10" s="39">
        <v>0</v>
      </c>
      <c r="AQ10" s="39">
        <v>6.0000000000000001E-3</v>
      </c>
      <c r="AR10" s="39">
        <v>0</v>
      </c>
      <c r="AS10" s="39">
        <v>7.5999999999999998E-2</v>
      </c>
      <c r="AT10" s="39">
        <v>0</v>
      </c>
      <c r="AU10" s="39">
        <v>0</v>
      </c>
      <c r="AV10" s="39">
        <v>0</v>
      </c>
      <c r="AW10" s="39">
        <v>0.02</v>
      </c>
      <c r="AX10" s="39">
        <v>0.20569999999999999</v>
      </c>
      <c r="AY10" s="39">
        <v>0.111</v>
      </c>
      <c r="AZ10" s="39">
        <v>6.0699999999999997E-2</v>
      </c>
      <c r="BB10" s="21"/>
    </row>
    <row r="11" spans="1:54" s="20" customFormat="1" ht="24.95" customHeight="1" x14ac:dyDescent="0.25">
      <c r="A11" s="16" t="s">
        <v>99</v>
      </c>
      <c r="B11" s="22">
        <v>455</v>
      </c>
      <c r="C11" s="18" t="s">
        <v>72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v>0</v>
      </c>
      <c r="AM11" s="39">
        <v>0</v>
      </c>
      <c r="AN11" s="39">
        <v>0</v>
      </c>
      <c r="AO11" s="39">
        <v>0</v>
      </c>
      <c r="AP11" s="39">
        <v>0</v>
      </c>
      <c r="AQ11" s="39">
        <v>0</v>
      </c>
      <c r="AR11" s="39">
        <v>0</v>
      </c>
      <c r="AS11" s="39">
        <v>0</v>
      </c>
      <c r="AT11" s="39">
        <v>0</v>
      </c>
      <c r="AU11" s="39">
        <v>0</v>
      </c>
      <c r="AV11" s="39">
        <v>1.95E-2</v>
      </c>
      <c r="AW11" s="39">
        <v>5.1000000000000004E-3</v>
      </c>
      <c r="AX11" s="39">
        <v>0</v>
      </c>
      <c r="AY11" s="39">
        <v>2.5999999999999999E-3</v>
      </c>
      <c r="AZ11" s="39">
        <v>1.4E-3</v>
      </c>
      <c r="BB11" s="21"/>
    </row>
    <row r="12" spans="1:54" s="20" customFormat="1" ht="24.95" customHeight="1" x14ac:dyDescent="0.25">
      <c r="A12" s="16" t="s">
        <v>100</v>
      </c>
      <c r="B12" s="22">
        <v>473</v>
      </c>
      <c r="C12" s="18" t="s">
        <v>73</v>
      </c>
      <c r="D12" s="39">
        <v>1.1299999999999999E-2</v>
      </c>
      <c r="E12" s="39">
        <v>1.54E-2</v>
      </c>
      <c r="F12" s="39">
        <v>2.69E-2</v>
      </c>
      <c r="G12" s="39">
        <v>8.8999999999999999E-3</v>
      </c>
      <c r="H12" s="39">
        <v>8.2000000000000007E-3</v>
      </c>
      <c r="I12" s="39">
        <v>3.0000000000000001E-3</v>
      </c>
      <c r="J12" s="39">
        <v>1.11E-2</v>
      </c>
      <c r="K12" s="39">
        <v>0</v>
      </c>
      <c r="L12" s="39">
        <v>1.5E-3</v>
      </c>
      <c r="M12" s="39">
        <v>6.3E-3</v>
      </c>
      <c r="N12" s="39">
        <v>5.0000000000000001E-4</v>
      </c>
      <c r="O12" s="39">
        <v>1.4999999999999999E-2</v>
      </c>
      <c r="P12" s="39">
        <v>8.0999999999999996E-3</v>
      </c>
      <c r="Q12" s="39">
        <v>1.49E-2</v>
      </c>
      <c r="R12" s="39">
        <v>6.4000000000000003E-3</v>
      </c>
      <c r="S12" s="39">
        <v>1.5100000000000001E-2</v>
      </c>
      <c r="T12" s="39">
        <v>9.1999999999999998E-3</v>
      </c>
      <c r="U12" s="39">
        <v>4.7000000000000002E-3</v>
      </c>
      <c r="V12" s="39">
        <v>1.9199999999999998E-2</v>
      </c>
      <c r="W12" s="39">
        <v>3.0999999999999999E-3</v>
      </c>
      <c r="X12" s="39">
        <v>0</v>
      </c>
      <c r="Y12" s="39">
        <v>4.0000000000000002E-4</v>
      </c>
      <c r="Z12" s="39">
        <v>0</v>
      </c>
      <c r="AA12" s="39">
        <v>1.11E-2</v>
      </c>
      <c r="AB12" s="39">
        <v>5.9999999999999995E-4</v>
      </c>
      <c r="AC12" s="39">
        <v>0</v>
      </c>
      <c r="AD12" s="39">
        <v>2.07E-2</v>
      </c>
      <c r="AE12" s="39">
        <v>0</v>
      </c>
      <c r="AF12" s="39">
        <v>0</v>
      </c>
      <c r="AG12" s="39">
        <v>8.3999999999999995E-3</v>
      </c>
      <c r="AH12" s="39">
        <v>6.1000000000000004E-3</v>
      </c>
      <c r="AI12" s="39">
        <v>5.0000000000000001E-3</v>
      </c>
      <c r="AJ12" s="39">
        <v>0</v>
      </c>
      <c r="AK12" s="39">
        <v>1.5900000000000001E-2</v>
      </c>
      <c r="AL12" s="39">
        <v>4.0000000000000001E-3</v>
      </c>
      <c r="AM12" s="39">
        <v>5.8999999999999999E-3</v>
      </c>
      <c r="AN12" s="39">
        <v>0</v>
      </c>
      <c r="AO12" s="39">
        <v>0</v>
      </c>
      <c r="AP12" s="39">
        <v>2.1600000000000001E-2</v>
      </c>
      <c r="AQ12" s="39">
        <v>7.7999999999999996E-3</v>
      </c>
      <c r="AR12" s="39">
        <v>2.1000000000000001E-2</v>
      </c>
      <c r="AS12" s="39">
        <v>2.3E-3</v>
      </c>
      <c r="AT12" s="39">
        <v>8.3999999999999995E-3</v>
      </c>
      <c r="AU12" s="39">
        <v>5.0000000000000001E-3</v>
      </c>
      <c r="AV12" s="39">
        <v>4.4999999999999997E-3</v>
      </c>
      <c r="AW12" s="39">
        <v>8.0000000000000002E-3</v>
      </c>
      <c r="AX12" s="39">
        <v>3.5000000000000001E-3</v>
      </c>
      <c r="AY12" s="39">
        <v>5.7999999999999996E-3</v>
      </c>
      <c r="AZ12" s="39">
        <v>6.7999999999999996E-3</v>
      </c>
      <c r="BB12" s="21"/>
    </row>
    <row r="13" spans="1:54" s="20" customFormat="1" ht="24.95" customHeight="1" x14ac:dyDescent="0.25">
      <c r="A13" s="16" t="s">
        <v>101</v>
      </c>
      <c r="B13" s="23" t="s">
        <v>74</v>
      </c>
      <c r="C13" s="18" t="s">
        <v>75</v>
      </c>
      <c r="D13" s="39">
        <v>0.1241</v>
      </c>
      <c r="E13" s="39">
        <v>1.54E-2</v>
      </c>
      <c r="F13" s="39">
        <v>1.8E-3</v>
      </c>
      <c r="G13" s="39">
        <v>4.36E-2</v>
      </c>
      <c r="H13" s="39">
        <v>3.2000000000000002E-3</v>
      </c>
      <c r="I13" s="39">
        <v>1.18E-2</v>
      </c>
      <c r="J13" s="39">
        <v>9.5999999999999992E-3</v>
      </c>
      <c r="K13" s="39">
        <v>1.1999999999999999E-3</v>
      </c>
      <c r="L13" s="39">
        <v>0</v>
      </c>
      <c r="M13" s="39">
        <v>0</v>
      </c>
      <c r="N13" s="39">
        <v>8.3000000000000004E-2</v>
      </c>
      <c r="O13" s="39">
        <v>2.86E-2</v>
      </c>
      <c r="P13" s="39">
        <v>0</v>
      </c>
      <c r="Q13" s="39">
        <v>0.1338</v>
      </c>
      <c r="R13" s="39">
        <v>1.6E-2</v>
      </c>
      <c r="S13" s="39">
        <v>9.1999999999999998E-3</v>
      </c>
      <c r="T13" s="39">
        <v>0</v>
      </c>
      <c r="U13" s="39">
        <v>2.47E-2</v>
      </c>
      <c r="V13" s="39">
        <v>2.58E-2</v>
      </c>
      <c r="W13" s="39">
        <v>0</v>
      </c>
      <c r="X13" s="39">
        <v>1.2500000000000001E-2</v>
      </c>
      <c r="Y13" s="39">
        <v>4.5499999999999999E-2</v>
      </c>
      <c r="Z13" s="39">
        <v>4.3E-3</v>
      </c>
      <c r="AA13" s="39">
        <v>9.11E-2</v>
      </c>
      <c r="AB13" s="39">
        <v>0</v>
      </c>
      <c r="AC13" s="39">
        <v>0</v>
      </c>
      <c r="AD13" s="39">
        <v>3.44E-2</v>
      </c>
      <c r="AE13" s="39">
        <v>0</v>
      </c>
      <c r="AF13" s="39">
        <v>0</v>
      </c>
      <c r="AG13" s="39">
        <v>3.6700000000000003E-2</v>
      </c>
      <c r="AH13" s="39">
        <v>4.5199999999999997E-2</v>
      </c>
      <c r="AI13" s="39">
        <v>1.7000000000000001E-2</v>
      </c>
      <c r="AJ13" s="39">
        <v>0.37840000000000001</v>
      </c>
      <c r="AK13" s="39">
        <v>3.9800000000000002E-2</v>
      </c>
      <c r="AL13" s="39">
        <v>1E-4</v>
      </c>
      <c r="AM13" s="39">
        <v>6.5100000000000005E-2</v>
      </c>
      <c r="AN13" s="39">
        <v>0</v>
      </c>
      <c r="AO13" s="39">
        <v>0</v>
      </c>
      <c r="AP13" s="39">
        <v>6.4000000000000003E-3</v>
      </c>
      <c r="AQ13" s="39">
        <v>3.04E-2</v>
      </c>
      <c r="AR13" s="39">
        <v>1.6899999999999998E-2</v>
      </c>
      <c r="AS13" s="39">
        <v>0</v>
      </c>
      <c r="AT13" s="39">
        <v>8.0999999999999996E-3</v>
      </c>
      <c r="AU13" s="39">
        <v>5.9999999999999995E-4</v>
      </c>
      <c r="AV13" s="39">
        <v>3.32E-2</v>
      </c>
      <c r="AW13" s="39">
        <v>1.35E-2</v>
      </c>
      <c r="AX13" s="39">
        <v>4.4000000000000003E-3</v>
      </c>
      <c r="AY13" s="39">
        <v>8.9999999999999993E-3</v>
      </c>
      <c r="AZ13" s="39">
        <v>1.9300000000000001E-2</v>
      </c>
      <c r="BB13" s="21"/>
    </row>
    <row r="14" spans="1:54" s="11" customFormat="1" ht="24.95" customHeight="1" x14ac:dyDescent="0.25">
      <c r="A14" s="24" t="s">
        <v>79</v>
      </c>
      <c r="B14" s="34">
        <v>500</v>
      </c>
      <c r="C14" s="25" t="s">
        <v>95</v>
      </c>
      <c r="D14" s="40">
        <v>3.73E-2</v>
      </c>
      <c r="E14" s="40">
        <v>1.9E-3</v>
      </c>
      <c r="F14" s="40">
        <v>4.0800000000000003E-2</v>
      </c>
      <c r="G14" s="40">
        <v>2.8E-3</v>
      </c>
      <c r="H14" s="40">
        <v>1.0500000000000001E-2</v>
      </c>
      <c r="I14" s="40">
        <v>6.3200000000000006E-2</v>
      </c>
      <c r="J14" s="40">
        <v>7.7000000000000002E-3</v>
      </c>
      <c r="K14" s="40">
        <v>4.5999999999999999E-2</v>
      </c>
      <c r="L14" s="40">
        <v>8.8400000000000006E-2</v>
      </c>
      <c r="M14" s="40">
        <v>4.2299999999999997E-2</v>
      </c>
      <c r="N14" s="40">
        <v>6.0499999999999998E-2</v>
      </c>
      <c r="O14" s="40">
        <v>1.9300000000000001E-2</v>
      </c>
      <c r="P14" s="40">
        <v>2.46E-2</v>
      </c>
      <c r="Q14" s="40">
        <v>0</v>
      </c>
      <c r="R14" s="40">
        <v>3.0300000000000001E-2</v>
      </c>
      <c r="S14" s="40">
        <v>8.5000000000000006E-3</v>
      </c>
      <c r="T14" s="40">
        <v>1.3100000000000001E-2</v>
      </c>
      <c r="U14" s="40">
        <v>3.9399999999999998E-2</v>
      </c>
      <c r="V14" s="40">
        <v>1.0200000000000001E-2</v>
      </c>
      <c r="W14" s="40">
        <v>1.9599999999999999E-2</v>
      </c>
      <c r="X14" s="40">
        <v>2.5999999999999999E-2</v>
      </c>
      <c r="Y14" s="40">
        <v>7.4999999999999997E-3</v>
      </c>
      <c r="Z14" s="40">
        <v>4.2799999999999998E-2</v>
      </c>
      <c r="AA14" s="40">
        <v>7.1999999999999998E-3</v>
      </c>
      <c r="AB14" s="40">
        <v>3.2599999999999997E-2</v>
      </c>
      <c r="AC14" s="40">
        <v>8.9999999999999998E-4</v>
      </c>
      <c r="AD14" s="40">
        <v>1.6000000000000001E-3</v>
      </c>
      <c r="AE14" s="40">
        <v>8.9999999999999998E-4</v>
      </c>
      <c r="AF14" s="40">
        <v>3.8999999999999998E-3</v>
      </c>
      <c r="AG14" s="40">
        <v>1.2200000000000001E-2</v>
      </c>
      <c r="AH14" s="40">
        <v>4.99E-2</v>
      </c>
      <c r="AI14" s="40">
        <v>1.46E-2</v>
      </c>
      <c r="AJ14" s="40">
        <v>0</v>
      </c>
      <c r="AK14" s="40">
        <v>7.9500000000000001E-2</v>
      </c>
      <c r="AL14" s="40">
        <v>3.32E-2</v>
      </c>
      <c r="AM14" s="40">
        <v>8.8999999999999999E-3</v>
      </c>
      <c r="AN14" s="40">
        <v>3.5099999999999999E-2</v>
      </c>
      <c r="AO14" s="40">
        <v>1.4800000000000001E-2</v>
      </c>
      <c r="AP14" s="40">
        <v>6.1000000000000004E-3</v>
      </c>
      <c r="AQ14" s="40">
        <v>2.53E-2</v>
      </c>
      <c r="AR14" s="40">
        <v>4.3299999999999998E-2</v>
      </c>
      <c r="AS14" s="40">
        <v>0.1036</v>
      </c>
      <c r="AT14" s="40">
        <v>2.1499999999999998E-2</v>
      </c>
      <c r="AU14" s="40">
        <v>3.2199999999999999E-2</v>
      </c>
      <c r="AV14" s="40">
        <v>1.4999999999999999E-2</v>
      </c>
      <c r="AW14" s="40">
        <v>4.7399999999999998E-2</v>
      </c>
      <c r="AX14" s="40">
        <v>9.8400000000000001E-2</v>
      </c>
      <c r="AY14" s="40">
        <v>7.2300000000000003E-2</v>
      </c>
      <c r="AZ14" s="40">
        <v>4.9799999999999997E-2</v>
      </c>
      <c r="BB14" s="12"/>
    </row>
    <row r="15" spans="1:54" s="11" customFormat="1" ht="24.95" customHeight="1" x14ac:dyDescent="0.25">
      <c r="A15" s="24" t="s">
        <v>80</v>
      </c>
      <c r="B15" s="34">
        <v>600</v>
      </c>
      <c r="C15" s="25" t="s">
        <v>102</v>
      </c>
      <c r="D15" s="40">
        <v>0.16520000000000001</v>
      </c>
      <c r="E15" s="40">
        <v>0.12720000000000001</v>
      </c>
      <c r="F15" s="40">
        <v>0.22040000000000001</v>
      </c>
      <c r="G15" s="40">
        <v>4.4600000000000001E-2</v>
      </c>
      <c r="H15" s="40">
        <v>0.32019999999999998</v>
      </c>
      <c r="I15" s="40">
        <v>0.32750000000000001</v>
      </c>
      <c r="J15" s="40">
        <v>0.1384</v>
      </c>
      <c r="K15" s="40">
        <v>8.5000000000000006E-2</v>
      </c>
      <c r="L15" s="40">
        <v>0.1295</v>
      </c>
      <c r="M15" s="40">
        <v>0.17180000000000001</v>
      </c>
      <c r="N15" s="40">
        <v>9.4200000000000006E-2</v>
      </c>
      <c r="O15" s="40">
        <v>0.27460000000000001</v>
      </c>
      <c r="P15" s="40">
        <v>0.18920000000000001</v>
      </c>
      <c r="Q15" s="40">
        <v>0.1135</v>
      </c>
      <c r="R15" s="40">
        <v>0.25850000000000001</v>
      </c>
      <c r="S15" s="40">
        <v>0.2334</v>
      </c>
      <c r="T15" s="40">
        <v>0.1489</v>
      </c>
      <c r="U15" s="40">
        <v>0.26240000000000002</v>
      </c>
      <c r="V15" s="40">
        <v>4.1799999999999997E-2</v>
      </c>
      <c r="W15" s="40">
        <v>0.12640000000000001</v>
      </c>
      <c r="X15" s="40">
        <v>0.30959999999999999</v>
      </c>
      <c r="Y15" s="40">
        <v>8.8700000000000001E-2</v>
      </c>
      <c r="Z15" s="40">
        <v>2.1100000000000001E-2</v>
      </c>
      <c r="AA15" s="40">
        <v>0.2339</v>
      </c>
      <c r="AB15" s="40">
        <v>0.12690000000000001</v>
      </c>
      <c r="AC15" s="40">
        <v>0.49109999999999998</v>
      </c>
      <c r="AD15" s="40">
        <v>0.16209999999999999</v>
      </c>
      <c r="AE15" s="40">
        <v>0.1646</v>
      </c>
      <c r="AF15" s="40">
        <v>7.0199999999999999E-2</v>
      </c>
      <c r="AG15" s="40">
        <v>0.28639999999999999</v>
      </c>
      <c r="AH15" s="40">
        <v>6.2300000000000001E-2</v>
      </c>
      <c r="AI15" s="40">
        <v>9.1700000000000004E-2</v>
      </c>
      <c r="AJ15" s="40">
        <v>9.98E-2</v>
      </c>
      <c r="AK15" s="40">
        <v>0.30620000000000003</v>
      </c>
      <c r="AL15" s="40">
        <v>0.29310000000000003</v>
      </c>
      <c r="AM15" s="40">
        <v>0.19639999999999999</v>
      </c>
      <c r="AN15" s="40">
        <v>0.19570000000000001</v>
      </c>
      <c r="AO15" s="40">
        <v>0.1782</v>
      </c>
      <c r="AP15" s="40">
        <v>0.16200000000000001</v>
      </c>
      <c r="AQ15" s="40">
        <v>0.20349999999999999</v>
      </c>
      <c r="AR15" s="40">
        <v>0.2162</v>
      </c>
      <c r="AS15" s="40">
        <v>0.19270000000000001</v>
      </c>
      <c r="AT15" s="40">
        <v>0.24629999999999999</v>
      </c>
      <c r="AU15" s="40">
        <v>0.26100000000000001</v>
      </c>
      <c r="AV15" s="40">
        <v>0.20849999999999999</v>
      </c>
      <c r="AW15" s="40">
        <v>0.21759999999999999</v>
      </c>
      <c r="AX15" s="40">
        <v>0.17230000000000001</v>
      </c>
      <c r="AY15" s="40">
        <v>0.19539999999999999</v>
      </c>
      <c r="AZ15" s="40">
        <v>0.1993</v>
      </c>
      <c r="BB15" s="12"/>
    </row>
    <row r="16" spans="1:54" s="20" customFormat="1" ht="24.95" customHeight="1" x14ac:dyDescent="0.25">
      <c r="A16" s="16" t="s">
        <v>86</v>
      </c>
      <c r="B16" s="22">
        <v>620</v>
      </c>
      <c r="C16" s="18" t="s">
        <v>65</v>
      </c>
      <c r="D16" s="39">
        <v>0.1386</v>
      </c>
      <c r="E16" s="39">
        <v>0.12720000000000001</v>
      </c>
      <c r="F16" s="39">
        <v>0.22040000000000001</v>
      </c>
      <c r="G16" s="39">
        <v>2.5999999999999999E-3</v>
      </c>
      <c r="H16" s="39">
        <v>0.32019999999999998</v>
      </c>
      <c r="I16" s="39">
        <v>0.31290000000000001</v>
      </c>
      <c r="J16" s="39">
        <v>0.1384</v>
      </c>
      <c r="K16" s="39">
        <v>3.0200000000000001E-2</v>
      </c>
      <c r="L16" s="39">
        <v>0.1295</v>
      </c>
      <c r="M16" s="39">
        <v>0.1716</v>
      </c>
      <c r="N16" s="39">
        <v>7.22E-2</v>
      </c>
      <c r="O16" s="39">
        <v>0.26700000000000002</v>
      </c>
      <c r="P16" s="39">
        <v>0.18920000000000001</v>
      </c>
      <c r="Q16" s="39">
        <v>8.6900000000000005E-2</v>
      </c>
      <c r="R16" s="39">
        <v>0.25640000000000002</v>
      </c>
      <c r="S16" s="39">
        <v>0.22220000000000001</v>
      </c>
      <c r="T16" s="39">
        <v>8.8900000000000007E-2</v>
      </c>
      <c r="U16" s="39">
        <v>0.22090000000000001</v>
      </c>
      <c r="V16" s="39">
        <v>4.1799999999999997E-2</v>
      </c>
      <c r="W16" s="39">
        <v>0.12640000000000001</v>
      </c>
      <c r="X16" s="39">
        <v>0.23369999999999999</v>
      </c>
      <c r="Y16" s="39">
        <v>8.8300000000000003E-2</v>
      </c>
      <c r="Z16" s="39">
        <v>5.4999999999999997E-3</v>
      </c>
      <c r="AA16" s="39">
        <v>0.2339</v>
      </c>
      <c r="AB16" s="39">
        <v>0.12690000000000001</v>
      </c>
      <c r="AC16" s="39">
        <v>0.49109999999999998</v>
      </c>
      <c r="AD16" s="39">
        <v>0.1452</v>
      </c>
      <c r="AE16" s="39">
        <v>0.15809999999999999</v>
      </c>
      <c r="AF16" s="39">
        <v>7.0199999999999999E-2</v>
      </c>
      <c r="AG16" s="39">
        <v>0.2757</v>
      </c>
      <c r="AH16" s="39">
        <v>4.7699999999999999E-2</v>
      </c>
      <c r="AI16" s="39">
        <v>3.8399999999999997E-2</v>
      </c>
      <c r="AJ16" s="39">
        <v>9.7900000000000001E-2</v>
      </c>
      <c r="AK16" s="39">
        <v>0.30120000000000002</v>
      </c>
      <c r="AL16" s="39">
        <v>0.27300000000000002</v>
      </c>
      <c r="AM16" s="39">
        <v>0.19639999999999999</v>
      </c>
      <c r="AN16" s="39">
        <v>0.19570000000000001</v>
      </c>
      <c r="AO16" s="39">
        <v>0.12839999999999999</v>
      </c>
      <c r="AP16" s="39">
        <v>0.16200000000000001</v>
      </c>
      <c r="AQ16" s="39">
        <v>0.187</v>
      </c>
      <c r="AR16" s="39">
        <v>0.13869999999999999</v>
      </c>
      <c r="AS16" s="39">
        <v>0.16930000000000001</v>
      </c>
      <c r="AT16" s="39">
        <v>0.23280000000000001</v>
      </c>
      <c r="AU16" s="39">
        <v>0.25700000000000001</v>
      </c>
      <c r="AV16" s="39">
        <v>0.2079</v>
      </c>
      <c r="AW16" s="39">
        <v>0.1925</v>
      </c>
      <c r="AX16" s="39">
        <v>0.1356</v>
      </c>
      <c r="AY16" s="39">
        <v>0.1646</v>
      </c>
      <c r="AZ16" s="39">
        <v>0.1754</v>
      </c>
      <c r="BB16" s="21"/>
    </row>
    <row r="17" spans="1:54" s="20" customFormat="1" ht="24.95" customHeight="1" x14ac:dyDescent="0.25">
      <c r="A17" s="16" t="s">
        <v>87</v>
      </c>
      <c r="B17" s="22">
        <v>630</v>
      </c>
      <c r="C17" s="18" t="s">
        <v>66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8.0999999999999996E-3</v>
      </c>
      <c r="L17" s="39">
        <v>0</v>
      </c>
      <c r="M17" s="39">
        <v>2.0000000000000001E-4</v>
      </c>
      <c r="N17" s="39">
        <v>1.4E-3</v>
      </c>
      <c r="O17" s="39">
        <v>0</v>
      </c>
      <c r="P17" s="39">
        <v>0</v>
      </c>
      <c r="Q17" s="39">
        <v>0</v>
      </c>
      <c r="R17" s="39">
        <v>2.0999999999999999E-3</v>
      </c>
      <c r="S17" s="39">
        <v>0</v>
      </c>
      <c r="T17" s="39">
        <v>8.0999999999999996E-3</v>
      </c>
      <c r="U17" s="39">
        <v>0</v>
      </c>
      <c r="V17" s="39">
        <v>0</v>
      </c>
      <c r="W17" s="39">
        <v>0</v>
      </c>
      <c r="X17" s="39">
        <v>0</v>
      </c>
      <c r="Y17" s="39">
        <v>0</v>
      </c>
      <c r="Z17" s="39">
        <v>1.35E-2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0</v>
      </c>
      <c r="AG17" s="39">
        <v>1.0699999999999999E-2</v>
      </c>
      <c r="AH17" s="39">
        <v>2.5000000000000001E-3</v>
      </c>
      <c r="AI17" s="39">
        <v>0</v>
      </c>
      <c r="AJ17" s="39">
        <v>1.8E-3</v>
      </c>
      <c r="AK17" s="39">
        <v>0</v>
      </c>
      <c r="AL17" s="39">
        <v>1.5800000000000002E-2</v>
      </c>
      <c r="AM17" s="39">
        <v>0</v>
      </c>
      <c r="AN17" s="39">
        <v>0</v>
      </c>
      <c r="AO17" s="39">
        <v>0</v>
      </c>
      <c r="AP17" s="39">
        <v>0</v>
      </c>
      <c r="AQ17" s="39">
        <v>2.3E-3</v>
      </c>
      <c r="AR17" s="39">
        <v>1.11E-2</v>
      </c>
      <c r="AS17" s="39">
        <v>0</v>
      </c>
      <c r="AT17" s="39">
        <v>1.35E-2</v>
      </c>
      <c r="AU17" s="39">
        <v>4.0000000000000001E-3</v>
      </c>
      <c r="AV17" s="39">
        <v>0</v>
      </c>
      <c r="AW17" s="39">
        <v>4.7000000000000002E-3</v>
      </c>
      <c r="AX17" s="39">
        <v>1.95E-2</v>
      </c>
      <c r="AY17" s="39">
        <v>1.1900000000000001E-2</v>
      </c>
      <c r="AZ17" s="39">
        <v>7.3000000000000001E-3</v>
      </c>
      <c r="BB17" s="21"/>
    </row>
    <row r="18" spans="1:54" s="20" customFormat="1" ht="24.95" customHeight="1" x14ac:dyDescent="0.25">
      <c r="A18" s="16" t="s">
        <v>88</v>
      </c>
      <c r="B18" s="17" t="s">
        <v>67</v>
      </c>
      <c r="C18" s="18" t="s">
        <v>68</v>
      </c>
      <c r="D18" s="39">
        <v>2.6599999999999999E-2</v>
      </c>
      <c r="E18" s="39">
        <v>0</v>
      </c>
      <c r="F18" s="39">
        <v>0</v>
      </c>
      <c r="G18" s="39">
        <v>4.2000000000000003E-2</v>
      </c>
      <c r="H18" s="39">
        <v>0</v>
      </c>
      <c r="I18" s="39">
        <v>1.46E-2</v>
      </c>
      <c r="J18" s="39">
        <v>0</v>
      </c>
      <c r="K18" s="39">
        <v>4.6800000000000001E-2</v>
      </c>
      <c r="L18" s="39">
        <v>0</v>
      </c>
      <c r="M18" s="39">
        <v>0</v>
      </c>
      <c r="N18" s="39">
        <v>2.06E-2</v>
      </c>
      <c r="O18" s="39">
        <v>7.6E-3</v>
      </c>
      <c r="P18" s="39">
        <v>0</v>
      </c>
      <c r="Q18" s="39">
        <v>2.6599999999999999E-2</v>
      </c>
      <c r="R18" s="39">
        <v>0</v>
      </c>
      <c r="S18" s="39">
        <v>1.12E-2</v>
      </c>
      <c r="T18" s="39">
        <v>5.1900000000000002E-2</v>
      </c>
      <c r="U18" s="39">
        <v>4.1399999999999999E-2</v>
      </c>
      <c r="V18" s="39">
        <v>0</v>
      </c>
      <c r="W18" s="39">
        <v>0</v>
      </c>
      <c r="X18" s="39">
        <v>7.5899999999999995E-2</v>
      </c>
      <c r="Y18" s="39">
        <v>4.0000000000000002E-4</v>
      </c>
      <c r="Z18" s="39">
        <v>2.0999999999999999E-3</v>
      </c>
      <c r="AA18" s="39">
        <v>0</v>
      </c>
      <c r="AB18" s="39">
        <v>0</v>
      </c>
      <c r="AC18" s="39">
        <v>0</v>
      </c>
      <c r="AD18" s="39">
        <v>1.6899999999999998E-2</v>
      </c>
      <c r="AE18" s="39">
        <v>6.4999999999999997E-3</v>
      </c>
      <c r="AF18" s="39">
        <v>0</v>
      </c>
      <c r="AG18" s="39">
        <v>0</v>
      </c>
      <c r="AH18" s="39">
        <v>1.21E-2</v>
      </c>
      <c r="AI18" s="39">
        <v>5.33E-2</v>
      </c>
      <c r="AJ18" s="39">
        <v>0</v>
      </c>
      <c r="AK18" s="39">
        <v>5.0000000000000001E-3</v>
      </c>
      <c r="AL18" s="39">
        <v>4.3E-3</v>
      </c>
      <c r="AM18" s="39">
        <v>0</v>
      </c>
      <c r="AN18" s="39">
        <v>0</v>
      </c>
      <c r="AO18" s="39">
        <v>4.9799999999999997E-2</v>
      </c>
      <c r="AP18" s="39">
        <v>0</v>
      </c>
      <c r="AQ18" s="39">
        <v>1.43E-2</v>
      </c>
      <c r="AR18" s="39">
        <v>6.6400000000000001E-2</v>
      </c>
      <c r="AS18" s="39">
        <v>2.3400000000000001E-2</v>
      </c>
      <c r="AT18" s="39">
        <v>0</v>
      </c>
      <c r="AU18" s="39">
        <v>0</v>
      </c>
      <c r="AV18" s="39">
        <v>5.9999999999999995E-4</v>
      </c>
      <c r="AW18" s="39">
        <v>2.0400000000000001E-2</v>
      </c>
      <c r="AX18" s="39">
        <v>1.72E-2</v>
      </c>
      <c r="AY18" s="39">
        <v>1.8800000000000001E-2</v>
      </c>
      <c r="AZ18" s="39">
        <v>1.67E-2</v>
      </c>
      <c r="BB18" s="21"/>
    </row>
    <row r="19" spans="1:54" s="11" customFormat="1" ht="24.95" customHeight="1" x14ac:dyDescent="0.25">
      <c r="A19" s="27" t="s">
        <v>81</v>
      </c>
      <c r="B19" s="13">
        <v>700</v>
      </c>
      <c r="C19" s="14" t="s">
        <v>103</v>
      </c>
      <c r="D19" s="38">
        <v>1.06E-2</v>
      </c>
      <c r="E19" s="38">
        <v>8.3999999999999995E-3</v>
      </c>
      <c r="F19" s="38">
        <v>1.7299999999999999E-2</v>
      </c>
      <c r="G19" s="38">
        <v>7.1999999999999998E-3</v>
      </c>
      <c r="H19" s="38">
        <v>0</v>
      </c>
      <c r="I19" s="38">
        <v>7.4999999999999997E-3</v>
      </c>
      <c r="J19" s="38">
        <v>1.11E-2</v>
      </c>
      <c r="K19" s="38">
        <v>3.15E-2</v>
      </c>
      <c r="L19" s="38">
        <v>4.4999999999999997E-3</v>
      </c>
      <c r="M19" s="38">
        <v>2.0400000000000001E-2</v>
      </c>
      <c r="N19" s="38">
        <v>1.1900000000000001E-2</v>
      </c>
      <c r="O19" s="38">
        <v>2.1700000000000001E-2</v>
      </c>
      <c r="P19" s="38">
        <v>8.8000000000000005E-3</v>
      </c>
      <c r="Q19" s="38">
        <v>0</v>
      </c>
      <c r="R19" s="38">
        <v>3.0999999999999999E-3</v>
      </c>
      <c r="S19" s="38">
        <v>1.8100000000000002E-2</v>
      </c>
      <c r="T19" s="38">
        <v>1.46E-2</v>
      </c>
      <c r="U19" s="38">
        <v>6.7999999999999996E-3</v>
      </c>
      <c r="V19" s="38">
        <v>2.8199999999999999E-2</v>
      </c>
      <c r="W19" s="38">
        <v>1.35E-2</v>
      </c>
      <c r="X19" s="38">
        <v>2.5000000000000001E-3</v>
      </c>
      <c r="Y19" s="38">
        <v>1.61E-2</v>
      </c>
      <c r="Z19" s="38">
        <v>2.52E-2</v>
      </c>
      <c r="AA19" s="38">
        <v>6.4999999999999997E-3</v>
      </c>
      <c r="AB19" s="38">
        <v>5.0000000000000001E-3</v>
      </c>
      <c r="AC19" s="38">
        <v>1.78E-2</v>
      </c>
      <c r="AD19" s="38">
        <v>1.7999999999999999E-2</v>
      </c>
      <c r="AE19" s="38">
        <v>3.7000000000000002E-3</v>
      </c>
      <c r="AF19" s="38">
        <v>8.0999999999999996E-3</v>
      </c>
      <c r="AG19" s="38">
        <v>9.7000000000000003E-3</v>
      </c>
      <c r="AH19" s="38">
        <v>1.2E-2</v>
      </c>
      <c r="AI19" s="38">
        <v>2.5999999999999999E-3</v>
      </c>
      <c r="AJ19" s="38">
        <v>9.5999999999999992E-3</v>
      </c>
      <c r="AK19" s="38">
        <v>5.0000000000000001E-4</v>
      </c>
      <c r="AL19" s="38">
        <v>4.1999999999999997E-3</v>
      </c>
      <c r="AM19" s="38">
        <v>1.1900000000000001E-2</v>
      </c>
      <c r="AN19" s="38">
        <v>2.9700000000000001E-2</v>
      </c>
      <c r="AO19" s="38">
        <v>1.7999999999999999E-2</v>
      </c>
      <c r="AP19" s="38">
        <v>6.3E-3</v>
      </c>
      <c r="AQ19" s="38">
        <v>1.06E-2</v>
      </c>
      <c r="AR19" s="38">
        <v>5.1000000000000004E-3</v>
      </c>
      <c r="AS19" s="38">
        <v>7.4000000000000003E-3</v>
      </c>
      <c r="AT19" s="38">
        <v>9.7999999999999997E-3</v>
      </c>
      <c r="AU19" s="38">
        <v>8.3999999999999995E-3</v>
      </c>
      <c r="AV19" s="38">
        <v>9.4000000000000004E-3</v>
      </c>
      <c r="AW19" s="38">
        <v>7.9000000000000008E-3</v>
      </c>
      <c r="AX19" s="38">
        <v>7.1000000000000004E-3</v>
      </c>
      <c r="AY19" s="38">
        <v>7.4999999999999997E-3</v>
      </c>
      <c r="AZ19" s="38">
        <v>8.9999999999999993E-3</v>
      </c>
      <c r="BB19" s="12"/>
    </row>
    <row r="20" spans="1:54" s="11" customFormat="1" ht="24.95" customHeight="1" x14ac:dyDescent="0.25">
      <c r="A20" s="27" t="s">
        <v>82</v>
      </c>
      <c r="B20" s="13">
        <v>800</v>
      </c>
      <c r="C20" s="14" t="s">
        <v>104</v>
      </c>
      <c r="D20" s="38">
        <v>5.8000000000000003E-2</v>
      </c>
      <c r="E20" s="38">
        <v>7.4099999999999999E-2</v>
      </c>
      <c r="F20" s="38">
        <v>8.6699999999999999E-2</v>
      </c>
      <c r="G20" s="38">
        <v>0.10199999999999999</v>
      </c>
      <c r="H20" s="38">
        <v>0.10970000000000001</v>
      </c>
      <c r="I20" s="38">
        <v>6.2899999999999998E-2</v>
      </c>
      <c r="J20" s="38">
        <v>8.0399999999999999E-2</v>
      </c>
      <c r="K20" s="38">
        <v>8.2900000000000001E-2</v>
      </c>
      <c r="L20" s="38">
        <v>0.15490000000000001</v>
      </c>
      <c r="M20" s="38">
        <v>0.13139999999999999</v>
      </c>
      <c r="N20" s="38">
        <v>0.1719</v>
      </c>
      <c r="O20" s="38">
        <v>0.1196</v>
      </c>
      <c r="P20" s="38">
        <v>5.8799999999999998E-2</v>
      </c>
      <c r="Q20" s="38">
        <v>8.7400000000000005E-2</v>
      </c>
      <c r="R20" s="38">
        <v>0.15</v>
      </c>
      <c r="S20" s="38">
        <v>7.4899999999999994E-2</v>
      </c>
      <c r="T20" s="38">
        <v>8.4500000000000006E-2</v>
      </c>
      <c r="U20" s="38">
        <v>0.15079999999999999</v>
      </c>
      <c r="V20" s="38">
        <v>0.13450000000000001</v>
      </c>
      <c r="W20" s="38">
        <v>0.1139</v>
      </c>
      <c r="X20" s="38">
        <v>6.2199999999999998E-2</v>
      </c>
      <c r="Y20" s="38">
        <v>4.7800000000000002E-2</v>
      </c>
      <c r="Z20" s="38">
        <v>4.7E-2</v>
      </c>
      <c r="AA20" s="38">
        <v>9.1800000000000007E-2</v>
      </c>
      <c r="AB20" s="38">
        <v>7.5200000000000003E-2</v>
      </c>
      <c r="AC20" s="38">
        <v>3.44E-2</v>
      </c>
      <c r="AD20" s="38">
        <v>0.1182</v>
      </c>
      <c r="AE20" s="38">
        <v>0.1263</v>
      </c>
      <c r="AF20" s="38">
        <v>4.2000000000000003E-2</v>
      </c>
      <c r="AG20" s="38">
        <v>9.9699999999999997E-2</v>
      </c>
      <c r="AH20" s="38">
        <v>9.4200000000000006E-2</v>
      </c>
      <c r="AI20" s="38">
        <v>0.127</v>
      </c>
      <c r="AJ20" s="38">
        <v>6.9400000000000003E-2</v>
      </c>
      <c r="AK20" s="38">
        <v>2.3199999999999998E-2</v>
      </c>
      <c r="AL20" s="38">
        <v>0.10539999999999999</v>
      </c>
      <c r="AM20" s="38">
        <v>7.3999999999999996E-2</v>
      </c>
      <c r="AN20" s="38">
        <v>3.73E-2</v>
      </c>
      <c r="AO20" s="38">
        <v>6.6799999999999998E-2</v>
      </c>
      <c r="AP20" s="38">
        <v>0.1205</v>
      </c>
      <c r="AQ20" s="38">
        <v>0.10299999999999999</v>
      </c>
      <c r="AR20" s="38">
        <v>0.14810000000000001</v>
      </c>
      <c r="AS20" s="38">
        <v>0.1244</v>
      </c>
      <c r="AT20" s="38">
        <v>0.13619999999999999</v>
      </c>
      <c r="AU20" s="38">
        <v>0.17080000000000001</v>
      </c>
      <c r="AV20" s="38">
        <v>0.17219999999999999</v>
      </c>
      <c r="AW20" s="38">
        <v>0.14929999999999999</v>
      </c>
      <c r="AX20" s="38">
        <v>8.77E-2</v>
      </c>
      <c r="AY20" s="38">
        <v>0.1192</v>
      </c>
      <c r="AZ20" s="38">
        <v>0.1114</v>
      </c>
      <c r="BB20" s="12"/>
    </row>
    <row r="21" spans="1:54" s="20" customFormat="1" ht="24.95" customHeight="1" x14ac:dyDescent="0.25">
      <c r="A21" s="16" t="s">
        <v>106</v>
      </c>
      <c r="B21" s="23">
        <v>810</v>
      </c>
      <c r="C21" s="18" t="s">
        <v>63</v>
      </c>
      <c r="D21" s="39">
        <v>2.47E-2</v>
      </c>
      <c r="E21" s="39">
        <v>2.86E-2</v>
      </c>
      <c r="F21" s="39">
        <v>2.2800000000000001E-2</v>
      </c>
      <c r="G21" s="39">
        <v>2.5600000000000001E-2</v>
      </c>
      <c r="H21" s="39">
        <v>5.2900000000000003E-2</v>
      </c>
      <c r="I21" s="39">
        <v>1.14E-2</v>
      </c>
      <c r="J21" s="39">
        <v>1.17E-2</v>
      </c>
      <c r="K21" s="39">
        <v>2.4199999999999999E-2</v>
      </c>
      <c r="L21" s="39">
        <v>8.8499999999999995E-2</v>
      </c>
      <c r="M21" s="39">
        <v>5.3199999999999997E-2</v>
      </c>
      <c r="N21" s="39">
        <v>0.11269999999999999</v>
      </c>
      <c r="O21" s="39">
        <v>3.7699999999999997E-2</v>
      </c>
      <c r="P21" s="39">
        <v>2.18E-2</v>
      </c>
      <c r="Q21" s="39">
        <v>1.77E-2</v>
      </c>
      <c r="R21" s="39">
        <v>4.5600000000000002E-2</v>
      </c>
      <c r="S21" s="39">
        <v>3.2500000000000001E-2</v>
      </c>
      <c r="T21" s="39">
        <v>1.1599999999999999E-2</v>
      </c>
      <c r="U21" s="39">
        <v>6.1499999999999999E-2</v>
      </c>
      <c r="V21" s="39">
        <v>2.0299999999999999E-2</v>
      </c>
      <c r="W21" s="39">
        <v>2.9499999999999998E-2</v>
      </c>
      <c r="X21" s="39">
        <v>2.0500000000000001E-2</v>
      </c>
      <c r="Y21" s="39">
        <v>1.12E-2</v>
      </c>
      <c r="Z21" s="39">
        <v>0</v>
      </c>
      <c r="AA21" s="39">
        <v>2.76E-2</v>
      </c>
      <c r="AB21" s="39">
        <v>1.5699999999999999E-2</v>
      </c>
      <c r="AC21" s="39">
        <v>1.03E-2</v>
      </c>
      <c r="AD21" s="39">
        <v>6.3100000000000003E-2</v>
      </c>
      <c r="AE21" s="39">
        <v>3.6600000000000001E-2</v>
      </c>
      <c r="AF21" s="39">
        <v>1.2800000000000001E-2</v>
      </c>
      <c r="AG21" s="39">
        <v>3.7900000000000003E-2</v>
      </c>
      <c r="AH21" s="39">
        <v>3.4000000000000002E-2</v>
      </c>
      <c r="AI21" s="39">
        <v>1.9400000000000001E-2</v>
      </c>
      <c r="AJ21" s="39">
        <v>3.4700000000000002E-2</v>
      </c>
      <c r="AK21" s="39">
        <v>7.7000000000000002E-3</v>
      </c>
      <c r="AL21" s="39">
        <v>3.5000000000000003E-2</v>
      </c>
      <c r="AM21" s="39">
        <v>2.4799999999999999E-2</v>
      </c>
      <c r="AN21" s="39">
        <v>1.8200000000000001E-2</v>
      </c>
      <c r="AO21" s="39">
        <v>1.03E-2</v>
      </c>
      <c r="AP21" s="39">
        <v>1.01E-2</v>
      </c>
      <c r="AQ21" s="39">
        <v>3.5799999999999998E-2</v>
      </c>
      <c r="AR21" s="39">
        <v>5.2600000000000001E-2</v>
      </c>
      <c r="AS21" s="39">
        <v>4.4999999999999998E-2</v>
      </c>
      <c r="AT21" s="39">
        <v>4.7600000000000003E-2</v>
      </c>
      <c r="AU21" s="39">
        <v>5.6599999999999998E-2</v>
      </c>
      <c r="AV21" s="39">
        <v>1.9300000000000001E-2</v>
      </c>
      <c r="AW21" s="39">
        <v>4.1599999999999998E-2</v>
      </c>
      <c r="AX21" s="39">
        <v>2.2599999999999999E-2</v>
      </c>
      <c r="AY21" s="39">
        <v>3.2300000000000002E-2</v>
      </c>
      <c r="AZ21" s="39">
        <v>3.4000000000000002E-2</v>
      </c>
      <c r="BB21" s="21"/>
    </row>
    <row r="22" spans="1:54" s="20" customFormat="1" ht="30" x14ac:dyDescent="0.25">
      <c r="A22" s="16" t="s">
        <v>107</v>
      </c>
      <c r="B22" s="28" t="s">
        <v>105</v>
      </c>
      <c r="C22" s="18" t="s">
        <v>64</v>
      </c>
      <c r="D22" s="39">
        <v>3.3399999999999999E-2</v>
      </c>
      <c r="E22" s="39">
        <v>4.5499999999999999E-2</v>
      </c>
      <c r="F22" s="39">
        <v>6.3899999999999998E-2</v>
      </c>
      <c r="G22" s="39">
        <v>7.6399999999999996E-2</v>
      </c>
      <c r="H22" s="39">
        <v>5.6800000000000003E-2</v>
      </c>
      <c r="I22" s="39">
        <v>5.1400000000000001E-2</v>
      </c>
      <c r="J22" s="39">
        <v>6.8699999999999997E-2</v>
      </c>
      <c r="K22" s="39">
        <v>5.8700000000000002E-2</v>
      </c>
      <c r="L22" s="39">
        <v>6.6400000000000001E-2</v>
      </c>
      <c r="M22" s="39">
        <v>7.8200000000000006E-2</v>
      </c>
      <c r="N22" s="39">
        <v>5.9200000000000003E-2</v>
      </c>
      <c r="O22" s="39">
        <v>8.1900000000000001E-2</v>
      </c>
      <c r="P22" s="39">
        <v>3.6999999999999998E-2</v>
      </c>
      <c r="Q22" s="39">
        <v>6.9699999999999998E-2</v>
      </c>
      <c r="R22" s="39">
        <v>0.10440000000000001</v>
      </c>
      <c r="S22" s="39">
        <v>4.2500000000000003E-2</v>
      </c>
      <c r="T22" s="39">
        <v>7.2900000000000006E-2</v>
      </c>
      <c r="U22" s="39">
        <v>8.9300000000000004E-2</v>
      </c>
      <c r="V22" s="39">
        <v>0.1142</v>
      </c>
      <c r="W22" s="39">
        <v>8.43E-2</v>
      </c>
      <c r="X22" s="39">
        <v>4.1700000000000001E-2</v>
      </c>
      <c r="Y22" s="39">
        <v>3.6600000000000001E-2</v>
      </c>
      <c r="Z22" s="39">
        <v>4.7E-2</v>
      </c>
      <c r="AA22" s="39">
        <v>6.4100000000000004E-2</v>
      </c>
      <c r="AB22" s="39">
        <v>5.9499999999999997E-2</v>
      </c>
      <c r="AC22" s="39">
        <v>2.41E-2</v>
      </c>
      <c r="AD22" s="39">
        <v>5.5100000000000003E-2</v>
      </c>
      <c r="AE22" s="39">
        <v>8.9700000000000002E-2</v>
      </c>
      <c r="AF22" s="39">
        <v>2.92E-2</v>
      </c>
      <c r="AG22" s="39">
        <v>6.1800000000000001E-2</v>
      </c>
      <c r="AH22" s="39">
        <v>6.0199999999999997E-2</v>
      </c>
      <c r="AI22" s="39">
        <v>0.1076</v>
      </c>
      <c r="AJ22" s="39">
        <v>3.4700000000000002E-2</v>
      </c>
      <c r="AK22" s="39">
        <v>1.55E-2</v>
      </c>
      <c r="AL22" s="39">
        <v>7.0400000000000004E-2</v>
      </c>
      <c r="AM22" s="39">
        <v>4.9200000000000001E-2</v>
      </c>
      <c r="AN22" s="39">
        <v>1.9099999999999999E-2</v>
      </c>
      <c r="AO22" s="39">
        <v>5.6500000000000002E-2</v>
      </c>
      <c r="AP22" s="39">
        <v>0.1104</v>
      </c>
      <c r="AQ22" s="39">
        <v>6.7199999999999996E-2</v>
      </c>
      <c r="AR22" s="39">
        <v>9.5500000000000002E-2</v>
      </c>
      <c r="AS22" s="39">
        <v>7.9500000000000001E-2</v>
      </c>
      <c r="AT22" s="39">
        <v>8.8599999999999998E-2</v>
      </c>
      <c r="AU22" s="39">
        <v>0.1142</v>
      </c>
      <c r="AV22" s="39">
        <v>0.15290000000000001</v>
      </c>
      <c r="AW22" s="39">
        <v>0.1077</v>
      </c>
      <c r="AX22" s="39">
        <v>6.5100000000000005E-2</v>
      </c>
      <c r="AY22" s="39">
        <v>8.6900000000000005E-2</v>
      </c>
      <c r="AZ22" s="39">
        <v>7.7499999999999999E-2</v>
      </c>
      <c r="BB22" s="21"/>
    </row>
    <row r="23" spans="1:54" s="11" customFormat="1" ht="24.95" customHeight="1" x14ac:dyDescent="0.25">
      <c r="A23" s="27" t="s">
        <v>83</v>
      </c>
      <c r="B23" s="29" t="s">
        <v>108</v>
      </c>
      <c r="C23" s="14" t="s">
        <v>109</v>
      </c>
      <c r="D23" s="38">
        <v>0.1057</v>
      </c>
      <c r="E23" s="38">
        <v>0.27829999999999999</v>
      </c>
      <c r="F23" s="38">
        <v>0.1883</v>
      </c>
      <c r="G23" s="38">
        <v>0.17100000000000001</v>
      </c>
      <c r="H23" s="38">
        <v>0.1593</v>
      </c>
      <c r="I23" s="38">
        <v>0.1731</v>
      </c>
      <c r="J23" s="38">
        <v>0.21329999999999999</v>
      </c>
      <c r="K23" s="38">
        <v>0.19359999999999999</v>
      </c>
      <c r="L23" s="38">
        <v>0.16059999999999999</v>
      </c>
      <c r="M23" s="38">
        <v>0.249</v>
      </c>
      <c r="N23" s="38">
        <v>0.1757</v>
      </c>
      <c r="O23" s="38">
        <v>0.1694</v>
      </c>
      <c r="P23" s="38">
        <v>0.1676</v>
      </c>
      <c r="Q23" s="38">
        <v>0.16289999999999999</v>
      </c>
      <c r="R23" s="38">
        <v>0.16930000000000001</v>
      </c>
      <c r="S23" s="38">
        <v>0.1656</v>
      </c>
      <c r="T23" s="38">
        <v>0.1532</v>
      </c>
      <c r="U23" s="38">
        <v>0.15310000000000001</v>
      </c>
      <c r="V23" s="38">
        <v>0.2354</v>
      </c>
      <c r="W23" s="38">
        <v>0.19350000000000001</v>
      </c>
      <c r="X23" s="38">
        <v>0.22409999999999999</v>
      </c>
      <c r="Y23" s="38">
        <v>0.2069</v>
      </c>
      <c r="Z23" s="38">
        <v>0.1741</v>
      </c>
      <c r="AA23" s="38">
        <v>0.17899999999999999</v>
      </c>
      <c r="AB23" s="38">
        <v>0.2366</v>
      </c>
      <c r="AC23" s="38">
        <v>0.14219999999999999</v>
      </c>
      <c r="AD23" s="38">
        <v>0.25109999999999999</v>
      </c>
      <c r="AE23" s="38">
        <v>0.1484</v>
      </c>
      <c r="AF23" s="38">
        <v>0.19189999999999999</v>
      </c>
      <c r="AG23" s="38">
        <v>0.20150000000000001</v>
      </c>
      <c r="AH23" s="38">
        <v>0.2089</v>
      </c>
      <c r="AI23" s="38">
        <v>0.16569999999999999</v>
      </c>
      <c r="AJ23" s="38">
        <v>0.1171</v>
      </c>
      <c r="AK23" s="38">
        <v>6.7699999999999996E-2</v>
      </c>
      <c r="AL23" s="38">
        <v>0.15329999999999999</v>
      </c>
      <c r="AM23" s="38">
        <v>0.2676</v>
      </c>
      <c r="AN23" s="38">
        <v>0.21299999999999999</v>
      </c>
      <c r="AO23" s="38">
        <v>0.2021</v>
      </c>
      <c r="AP23" s="38">
        <v>0.22470000000000001</v>
      </c>
      <c r="AQ23" s="38">
        <v>0.1842</v>
      </c>
      <c r="AR23" s="38">
        <v>0.216</v>
      </c>
      <c r="AS23" s="38">
        <v>0.1986</v>
      </c>
      <c r="AT23" s="38">
        <v>0.1804</v>
      </c>
      <c r="AU23" s="38">
        <v>0.19800000000000001</v>
      </c>
      <c r="AV23" s="38">
        <v>0.21229999999999999</v>
      </c>
      <c r="AW23" s="38">
        <v>0.20330000000000001</v>
      </c>
      <c r="AX23" s="38">
        <v>0.2046</v>
      </c>
      <c r="AY23" s="38">
        <v>0.20399999999999999</v>
      </c>
      <c r="AZ23" s="38">
        <v>0.19450000000000001</v>
      </c>
      <c r="BB23" s="12"/>
    </row>
    <row r="24" spans="1:54" s="20" customFormat="1" ht="24.95" customHeight="1" x14ac:dyDescent="0.25">
      <c r="A24" s="16" t="s">
        <v>110</v>
      </c>
      <c r="B24" s="23">
        <v>911</v>
      </c>
      <c r="C24" s="18" t="s">
        <v>55</v>
      </c>
      <c r="D24" s="39">
        <v>0</v>
      </c>
      <c r="E24" s="39">
        <v>9.8900000000000002E-2</v>
      </c>
      <c r="F24" s="39">
        <v>6.13E-2</v>
      </c>
      <c r="G24" s="39">
        <v>7.2999999999999995E-2</v>
      </c>
      <c r="H24" s="39">
        <v>5.3100000000000001E-2</v>
      </c>
      <c r="I24" s="39">
        <v>5.8599999999999999E-2</v>
      </c>
      <c r="J24" s="39">
        <v>0.12089999999999999</v>
      </c>
      <c r="K24" s="39">
        <v>4.8500000000000001E-2</v>
      </c>
      <c r="L24" s="39">
        <v>9.7199999999999995E-2</v>
      </c>
      <c r="M24" s="39">
        <v>0.1236</v>
      </c>
      <c r="N24" s="39">
        <v>0.1074</v>
      </c>
      <c r="O24" s="39">
        <v>5.2600000000000001E-2</v>
      </c>
      <c r="P24" s="39">
        <v>5.33E-2</v>
      </c>
      <c r="Q24" s="39">
        <v>3.7900000000000003E-2</v>
      </c>
      <c r="R24" s="39">
        <v>0.1149</v>
      </c>
      <c r="S24" s="39">
        <v>8.7999999999999995E-2</v>
      </c>
      <c r="T24" s="39">
        <v>8.4599999999999995E-2</v>
      </c>
      <c r="U24" s="39">
        <v>9.1899999999999996E-2</v>
      </c>
      <c r="V24" s="39">
        <v>9.4600000000000004E-2</v>
      </c>
      <c r="W24" s="39">
        <v>6.7100000000000007E-2</v>
      </c>
      <c r="X24" s="39">
        <v>0.1031</v>
      </c>
      <c r="Y24" s="39">
        <v>0.10199999999999999</v>
      </c>
      <c r="Z24" s="39">
        <v>0</v>
      </c>
      <c r="AA24" s="39">
        <v>7.51E-2</v>
      </c>
      <c r="AB24" s="39">
        <v>9.4799999999999995E-2</v>
      </c>
      <c r="AC24" s="39">
        <v>6.1600000000000002E-2</v>
      </c>
      <c r="AD24" s="39">
        <v>9.0300000000000005E-2</v>
      </c>
      <c r="AE24" s="39">
        <v>9.2899999999999996E-2</v>
      </c>
      <c r="AF24" s="39">
        <v>7.5800000000000006E-2</v>
      </c>
      <c r="AG24" s="39">
        <v>0.1212</v>
      </c>
      <c r="AH24" s="39">
        <v>0.126</v>
      </c>
      <c r="AI24" s="39">
        <v>6.0299999999999999E-2</v>
      </c>
      <c r="AJ24" s="39">
        <v>5.7099999999999998E-2</v>
      </c>
      <c r="AK24" s="39">
        <v>6.8999999999999999E-3</v>
      </c>
      <c r="AL24" s="39">
        <v>0.1082</v>
      </c>
      <c r="AM24" s="39">
        <v>0.15629999999999999</v>
      </c>
      <c r="AN24" s="39">
        <v>6.6900000000000001E-2</v>
      </c>
      <c r="AO24" s="39">
        <v>0.1016</v>
      </c>
      <c r="AP24" s="39">
        <v>0.1022</v>
      </c>
      <c r="AQ24" s="39">
        <v>8.5800000000000001E-2</v>
      </c>
      <c r="AR24" s="39">
        <v>7.3800000000000004E-2</v>
      </c>
      <c r="AS24" s="39">
        <v>0.1084</v>
      </c>
      <c r="AT24" s="39">
        <v>8.1600000000000006E-2</v>
      </c>
      <c r="AU24" s="39">
        <v>8.5599999999999996E-2</v>
      </c>
      <c r="AV24" s="39">
        <v>0.1167</v>
      </c>
      <c r="AW24" s="39">
        <v>9.6699999999999994E-2</v>
      </c>
      <c r="AX24" s="39">
        <v>0.1275</v>
      </c>
      <c r="AY24" s="39">
        <v>0.1118</v>
      </c>
      <c r="AZ24" s="39">
        <v>9.9400000000000002E-2</v>
      </c>
      <c r="BB24" s="21"/>
    </row>
    <row r="25" spans="1:54" s="20" customFormat="1" ht="24.95" customHeight="1" x14ac:dyDescent="0.25">
      <c r="A25" s="16" t="s">
        <v>111</v>
      </c>
      <c r="B25" s="23" t="s">
        <v>56</v>
      </c>
      <c r="C25" s="18" t="s">
        <v>57</v>
      </c>
      <c r="D25" s="39">
        <v>7.0099999999999996E-2</v>
      </c>
      <c r="E25" s="39">
        <v>0.1658</v>
      </c>
      <c r="F25" s="39">
        <v>6.5799999999999997E-2</v>
      </c>
      <c r="G25" s="39">
        <v>8.9700000000000002E-2</v>
      </c>
      <c r="H25" s="39">
        <v>7.1199999999999999E-2</v>
      </c>
      <c r="I25" s="39">
        <v>7.0000000000000007E-2</v>
      </c>
      <c r="J25" s="39">
        <v>5.9299999999999999E-2</v>
      </c>
      <c r="K25" s="39">
        <v>0.1168</v>
      </c>
      <c r="L25" s="39">
        <v>6.3399999999999998E-2</v>
      </c>
      <c r="M25" s="39">
        <v>8.8400000000000006E-2</v>
      </c>
      <c r="N25" s="39">
        <v>5.21E-2</v>
      </c>
      <c r="O25" s="39">
        <v>9.2899999999999996E-2</v>
      </c>
      <c r="P25" s="39">
        <v>9.4799999999999995E-2</v>
      </c>
      <c r="Q25" s="39">
        <v>0.125</v>
      </c>
      <c r="R25" s="39">
        <v>3.9100000000000003E-2</v>
      </c>
      <c r="S25" s="39">
        <v>5.8000000000000003E-2</v>
      </c>
      <c r="T25" s="39">
        <v>5.2400000000000002E-2</v>
      </c>
      <c r="U25" s="39">
        <v>4.4499999999999998E-2</v>
      </c>
      <c r="V25" s="39">
        <v>0.127</v>
      </c>
      <c r="W25" s="39">
        <v>0.1016</v>
      </c>
      <c r="X25" s="39">
        <v>8.9399999999999993E-2</v>
      </c>
      <c r="Y25" s="39">
        <v>5.8099999999999999E-2</v>
      </c>
      <c r="Z25" s="39">
        <v>9.06E-2</v>
      </c>
      <c r="AA25" s="39">
        <v>6.59E-2</v>
      </c>
      <c r="AB25" s="39">
        <v>8.77E-2</v>
      </c>
      <c r="AC25" s="39">
        <v>6.4199999999999993E-2</v>
      </c>
      <c r="AD25" s="39">
        <v>7.1499999999999994E-2</v>
      </c>
      <c r="AE25" s="39">
        <v>3.9899999999999998E-2</v>
      </c>
      <c r="AF25" s="39">
        <v>8.3900000000000002E-2</v>
      </c>
      <c r="AG25" s="39">
        <v>6.3100000000000003E-2</v>
      </c>
      <c r="AH25" s="39">
        <v>5.0500000000000003E-2</v>
      </c>
      <c r="AI25" s="39">
        <v>8.7800000000000003E-2</v>
      </c>
      <c r="AJ25" s="39">
        <v>5.0799999999999998E-2</v>
      </c>
      <c r="AK25" s="39">
        <v>5.0799999999999998E-2</v>
      </c>
      <c r="AL25" s="39">
        <v>3.6299999999999999E-2</v>
      </c>
      <c r="AM25" s="39">
        <v>9.1200000000000003E-2</v>
      </c>
      <c r="AN25" s="39">
        <v>0.12330000000000001</v>
      </c>
      <c r="AO25" s="39">
        <v>8.3000000000000004E-2</v>
      </c>
      <c r="AP25" s="39">
        <v>6.6900000000000001E-2</v>
      </c>
      <c r="AQ25" s="39">
        <v>7.17E-2</v>
      </c>
      <c r="AR25" s="39">
        <v>0.1003</v>
      </c>
      <c r="AS25" s="39">
        <v>6.59E-2</v>
      </c>
      <c r="AT25" s="39">
        <v>7.6200000000000004E-2</v>
      </c>
      <c r="AU25" s="39">
        <v>6.6199999999999995E-2</v>
      </c>
      <c r="AV25" s="39">
        <v>5.8000000000000003E-2</v>
      </c>
      <c r="AW25" s="39">
        <v>7.2599999999999998E-2</v>
      </c>
      <c r="AX25" s="39">
        <v>4.7399999999999998E-2</v>
      </c>
      <c r="AY25" s="39">
        <v>6.0299999999999999E-2</v>
      </c>
      <c r="AZ25" s="39">
        <v>6.5799999999999997E-2</v>
      </c>
      <c r="BB25" s="21"/>
    </row>
    <row r="26" spans="1:54" s="20" customFormat="1" ht="24.95" customHeight="1" x14ac:dyDescent="0.25">
      <c r="A26" s="16" t="s">
        <v>112</v>
      </c>
      <c r="B26" s="23">
        <v>920</v>
      </c>
      <c r="C26" s="18" t="s">
        <v>58</v>
      </c>
      <c r="D26" s="39">
        <v>3.56E-2</v>
      </c>
      <c r="E26" s="39">
        <v>1.35E-2</v>
      </c>
      <c r="F26" s="39">
        <v>6.1199999999999997E-2</v>
      </c>
      <c r="G26" s="39">
        <v>8.3000000000000001E-3</v>
      </c>
      <c r="H26" s="39">
        <v>3.5000000000000003E-2</v>
      </c>
      <c r="I26" s="39">
        <v>4.4400000000000002E-2</v>
      </c>
      <c r="J26" s="39">
        <v>3.3000000000000002E-2</v>
      </c>
      <c r="K26" s="39">
        <v>2.8400000000000002E-2</v>
      </c>
      <c r="L26" s="39">
        <v>0</v>
      </c>
      <c r="M26" s="39">
        <v>3.6999999999999998E-2</v>
      </c>
      <c r="N26" s="39">
        <v>1.6199999999999999E-2</v>
      </c>
      <c r="O26" s="39">
        <v>2.3900000000000001E-2</v>
      </c>
      <c r="P26" s="39">
        <v>1.9400000000000001E-2</v>
      </c>
      <c r="Q26" s="39">
        <v>0</v>
      </c>
      <c r="R26" s="39">
        <v>1.52E-2</v>
      </c>
      <c r="S26" s="39">
        <v>1.9599999999999999E-2</v>
      </c>
      <c r="T26" s="39">
        <v>1.6199999999999999E-2</v>
      </c>
      <c r="U26" s="39">
        <v>1.67E-2</v>
      </c>
      <c r="V26" s="39">
        <v>1.38E-2</v>
      </c>
      <c r="W26" s="39">
        <v>2.4799999999999999E-2</v>
      </c>
      <c r="X26" s="39">
        <v>3.1600000000000003E-2</v>
      </c>
      <c r="Y26" s="39">
        <v>4.6800000000000001E-2</v>
      </c>
      <c r="Z26" s="39">
        <v>8.3500000000000005E-2</v>
      </c>
      <c r="AA26" s="39">
        <v>3.8100000000000002E-2</v>
      </c>
      <c r="AB26" s="39">
        <v>5.4100000000000002E-2</v>
      </c>
      <c r="AC26" s="39">
        <v>1.6299999999999999E-2</v>
      </c>
      <c r="AD26" s="39">
        <v>8.9300000000000004E-2</v>
      </c>
      <c r="AE26" s="39">
        <v>1.5599999999999999E-2</v>
      </c>
      <c r="AF26" s="39">
        <v>3.2199999999999999E-2</v>
      </c>
      <c r="AG26" s="39">
        <v>1.72E-2</v>
      </c>
      <c r="AH26" s="39">
        <v>3.2500000000000001E-2</v>
      </c>
      <c r="AI26" s="39">
        <v>1.7600000000000001E-2</v>
      </c>
      <c r="AJ26" s="39">
        <v>9.1999999999999998E-3</v>
      </c>
      <c r="AK26" s="39">
        <v>0.01</v>
      </c>
      <c r="AL26" s="39">
        <v>8.8999999999999999E-3</v>
      </c>
      <c r="AM26" s="39">
        <v>0.02</v>
      </c>
      <c r="AN26" s="39">
        <v>2.2700000000000001E-2</v>
      </c>
      <c r="AO26" s="39">
        <v>1.7500000000000002E-2</v>
      </c>
      <c r="AP26" s="39">
        <v>5.5599999999999997E-2</v>
      </c>
      <c r="AQ26" s="39">
        <v>2.6700000000000002E-2</v>
      </c>
      <c r="AR26" s="39">
        <v>4.19E-2</v>
      </c>
      <c r="AS26" s="39">
        <v>2.4299999999999999E-2</v>
      </c>
      <c r="AT26" s="39">
        <v>2.2599999999999999E-2</v>
      </c>
      <c r="AU26" s="39">
        <v>4.6100000000000002E-2</v>
      </c>
      <c r="AV26" s="39">
        <v>3.7600000000000001E-2</v>
      </c>
      <c r="AW26" s="39">
        <v>3.4000000000000002E-2</v>
      </c>
      <c r="AX26" s="39">
        <v>2.9700000000000001E-2</v>
      </c>
      <c r="AY26" s="39">
        <v>3.1899999999999998E-2</v>
      </c>
      <c r="AZ26" s="39">
        <v>2.9399999999999999E-2</v>
      </c>
      <c r="BB26" s="21"/>
    </row>
    <row r="27" spans="1:54" s="11" customFormat="1" ht="24.95" customHeight="1" x14ac:dyDescent="0.25">
      <c r="A27" s="27" t="s">
        <v>84</v>
      </c>
      <c r="B27" s="27" t="s">
        <v>91</v>
      </c>
      <c r="C27" s="14" t="s">
        <v>113</v>
      </c>
      <c r="D27" s="38">
        <v>0.155</v>
      </c>
      <c r="E27" s="38">
        <v>2.8000000000000001E-2</v>
      </c>
      <c r="F27" s="38">
        <v>5.2699999999999997E-2</v>
      </c>
      <c r="G27" s="38">
        <v>5.8099999999999999E-2</v>
      </c>
      <c r="H27" s="38">
        <v>4.3200000000000002E-2</v>
      </c>
      <c r="I27" s="38">
        <v>2.76E-2</v>
      </c>
      <c r="J27" s="38">
        <v>3.3300000000000003E-2</v>
      </c>
      <c r="K27" s="38">
        <v>4.5499999999999999E-2</v>
      </c>
      <c r="L27" s="38">
        <v>6.5500000000000003E-2</v>
      </c>
      <c r="M27" s="38">
        <v>4.0399999999999998E-2</v>
      </c>
      <c r="N27" s="38">
        <v>2.3800000000000002E-2</v>
      </c>
      <c r="O27" s="38">
        <v>1.9300000000000001E-2</v>
      </c>
      <c r="P27" s="38">
        <v>9.7100000000000006E-2</v>
      </c>
      <c r="Q27" s="38">
        <v>3.2399999999999998E-2</v>
      </c>
      <c r="R27" s="38">
        <v>6.2799999999999995E-2</v>
      </c>
      <c r="S27" s="38">
        <v>5.0099999999999999E-2</v>
      </c>
      <c r="T27" s="38">
        <v>8.1100000000000005E-2</v>
      </c>
      <c r="U27" s="38">
        <v>6.2600000000000003E-2</v>
      </c>
      <c r="V27" s="38">
        <v>7.4300000000000005E-2</v>
      </c>
      <c r="W27" s="38">
        <v>0.1009</v>
      </c>
      <c r="X27" s="38">
        <v>6.7599999999999993E-2</v>
      </c>
      <c r="Y27" s="38">
        <v>3.15E-2</v>
      </c>
      <c r="Z27" s="38">
        <v>2.7300000000000001E-2</v>
      </c>
      <c r="AA27" s="38">
        <v>2.5899999999999999E-2</v>
      </c>
      <c r="AB27" s="38">
        <v>2.0400000000000001E-2</v>
      </c>
      <c r="AC27" s="38">
        <v>2.0199999999999999E-2</v>
      </c>
      <c r="AD27" s="38">
        <v>2.6800000000000001E-2</v>
      </c>
      <c r="AE27" s="38">
        <v>8.9999999999999993E-3</v>
      </c>
      <c r="AF27" s="38">
        <v>4.8599999999999997E-2</v>
      </c>
      <c r="AG27" s="38">
        <v>7.9500000000000001E-2</v>
      </c>
      <c r="AH27" s="38">
        <v>3.3599999999999998E-2</v>
      </c>
      <c r="AI27" s="38">
        <v>5.9400000000000001E-2</v>
      </c>
      <c r="AJ27" s="38">
        <v>1.47E-2</v>
      </c>
      <c r="AK27" s="38">
        <v>5.7099999999999998E-2</v>
      </c>
      <c r="AL27" s="38">
        <v>8.0500000000000002E-2</v>
      </c>
      <c r="AM27" s="38">
        <v>5.2299999999999999E-2</v>
      </c>
      <c r="AN27" s="38">
        <v>4.4000000000000003E-3</v>
      </c>
      <c r="AO27" s="38">
        <v>8.9899999999999994E-2</v>
      </c>
      <c r="AP27" s="38">
        <v>4.9599999999999998E-2</v>
      </c>
      <c r="AQ27" s="38">
        <v>5.1999999999999998E-2</v>
      </c>
      <c r="AR27" s="38">
        <v>3.4700000000000002E-2</v>
      </c>
      <c r="AS27" s="38">
        <v>3.9300000000000002E-2</v>
      </c>
      <c r="AT27" s="38">
        <v>5.3900000000000003E-2</v>
      </c>
      <c r="AU27" s="38">
        <v>3.8399999999999997E-2</v>
      </c>
      <c r="AV27" s="38">
        <v>4.0899999999999999E-2</v>
      </c>
      <c r="AW27" s="38">
        <v>4.0599999999999997E-2</v>
      </c>
      <c r="AX27" s="38">
        <v>5.1299999999999998E-2</v>
      </c>
      <c r="AY27" s="38">
        <v>4.58E-2</v>
      </c>
      <c r="AZ27" s="38">
        <v>4.8800000000000003E-2</v>
      </c>
      <c r="BB27" s="12"/>
    </row>
    <row r="28" spans="1:54" s="20" customFormat="1" ht="24.95" customHeight="1" x14ac:dyDescent="0.25">
      <c r="A28" s="16" t="s">
        <v>89</v>
      </c>
      <c r="B28" s="30" t="s">
        <v>59</v>
      </c>
      <c r="C28" s="18" t="s">
        <v>60</v>
      </c>
      <c r="D28" s="39">
        <v>0.1192</v>
      </c>
      <c r="E28" s="39">
        <v>5.1000000000000004E-3</v>
      </c>
      <c r="F28" s="39">
        <v>0</v>
      </c>
      <c r="G28" s="39">
        <v>4.2900000000000001E-2</v>
      </c>
      <c r="H28" s="39">
        <v>0</v>
      </c>
      <c r="I28" s="39">
        <v>9.9000000000000008E-3</v>
      </c>
      <c r="J28" s="39">
        <v>1.0999999999999999E-2</v>
      </c>
      <c r="K28" s="39">
        <v>0</v>
      </c>
      <c r="L28" s="39">
        <v>6.5500000000000003E-2</v>
      </c>
      <c r="M28" s="39">
        <v>0</v>
      </c>
      <c r="N28" s="39">
        <v>0</v>
      </c>
      <c r="O28" s="39">
        <v>4.3E-3</v>
      </c>
      <c r="P28" s="39">
        <v>5.0799999999999998E-2</v>
      </c>
      <c r="Q28" s="39">
        <v>0</v>
      </c>
      <c r="R28" s="39">
        <v>3.2899999999999999E-2</v>
      </c>
      <c r="S28" s="39">
        <v>1.77E-2</v>
      </c>
      <c r="T28" s="39">
        <v>2.7000000000000001E-3</v>
      </c>
      <c r="U28" s="39">
        <v>4.8500000000000001E-2</v>
      </c>
      <c r="V28" s="39">
        <v>3.2599999999999997E-2</v>
      </c>
      <c r="W28" s="39">
        <v>0</v>
      </c>
      <c r="X28" s="39">
        <v>4.1700000000000001E-2</v>
      </c>
      <c r="Y28" s="39">
        <v>0</v>
      </c>
      <c r="Z28" s="39">
        <v>0</v>
      </c>
      <c r="AA28" s="39">
        <v>1.1900000000000001E-2</v>
      </c>
      <c r="AB28" s="39">
        <v>0</v>
      </c>
      <c r="AC28" s="39">
        <v>0</v>
      </c>
      <c r="AD28" s="39">
        <v>9.5999999999999992E-3</v>
      </c>
      <c r="AE28" s="39">
        <v>0</v>
      </c>
      <c r="AF28" s="39">
        <v>2.7699999999999999E-2</v>
      </c>
      <c r="AG28" s="39">
        <v>3.0200000000000001E-2</v>
      </c>
      <c r="AH28" s="39">
        <v>7.7999999999999996E-3</v>
      </c>
      <c r="AI28" s="39">
        <v>3.7000000000000002E-3</v>
      </c>
      <c r="AJ28" s="39">
        <v>0</v>
      </c>
      <c r="AK28" s="39">
        <v>0</v>
      </c>
      <c r="AL28" s="39">
        <v>4.1599999999999998E-2</v>
      </c>
      <c r="AM28" s="39">
        <v>0</v>
      </c>
      <c r="AN28" s="39">
        <v>0</v>
      </c>
      <c r="AO28" s="39">
        <v>4.9099999999999998E-2</v>
      </c>
      <c r="AP28" s="39">
        <v>6.8999999999999999E-3</v>
      </c>
      <c r="AQ28" s="39">
        <v>1.8700000000000001E-2</v>
      </c>
      <c r="AR28" s="39">
        <v>1.6799999999999999E-2</v>
      </c>
      <c r="AS28" s="39">
        <v>0</v>
      </c>
      <c r="AT28" s="39">
        <v>0</v>
      </c>
      <c r="AU28" s="39">
        <v>0</v>
      </c>
      <c r="AV28" s="39">
        <v>0</v>
      </c>
      <c r="AW28" s="39">
        <v>3.5999999999999999E-3</v>
      </c>
      <c r="AX28" s="39">
        <v>2.5399999999999999E-2</v>
      </c>
      <c r="AY28" s="39">
        <v>1.43E-2</v>
      </c>
      <c r="AZ28" s="39">
        <v>1.6400000000000001E-2</v>
      </c>
      <c r="BB28" s="21"/>
    </row>
    <row r="29" spans="1:54" s="20" customFormat="1" ht="24.95" customHeight="1" thickBot="1" x14ac:dyDescent="0.3">
      <c r="A29" s="16" t="s">
        <v>90</v>
      </c>
      <c r="B29" s="22" t="s">
        <v>61</v>
      </c>
      <c r="C29" s="18" t="s">
        <v>62</v>
      </c>
      <c r="D29" s="39">
        <v>3.5799999999999998E-2</v>
      </c>
      <c r="E29" s="39">
        <v>2.29E-2</v>
      </c>
      <c r="F29" s="39">
        <v>5.2699999999999997E-2</v>
      </c>
      <c r="G29" s="39">
        <v>1.5299999999999999E-2</v>
      </c>
      <c r="H29" s="39">
        <v>4.3200000000000002E-2</v>
      </c>
      <c r="I29" s="39">
        <v>1.77E-2</v>
      </c>
      <c r="J29" s="39">
        <v>2.23E-2</v>
      </c>
      <c r="K29" s="39">
        <v>4.5499999999999999E-2</v>
      </c>
      <c r="L29" s="39">
        <v>0</v>
      </c>
      <c r="M29" s="39">
        <v>4.0399999999999998E-2</v>
      </c>
      <c r="N29" s="39">
        <v>2.3800000000000002E-2</v>
      </c>
      <c r="O29" s="39">
        <v>1.4999999999999999E-2</v>
      </c>
      <c r="P29" s="39">
        <v>4.6300000000000001E-2</v>
      </c>
      <c r="Q29" s="39">
        <v>3.2399999999999998E-2</v>
      </c>
      <c r="R29" s="39">
        <v>2.9899999999999999E-2</v>
      </c>
      <c r="S29" s="39">
        <v>3.2399999999999998E-2</v>
      </c>
      <c r="T29" s="39">
        <v>7.8399999999999997E-2</v>
      </c>
      <c r="U29" s="39">
        <v>1.41E-2</v>
      </c>
      <c r="V29" s="39">
        <v>4.1700000000000001E-2</v>
      </c>
      <c r="W29" s="39">
        <v>0.1009</v>
      </c>
      <c r="X29" s="39">
        <v>2.5899999999999999E-2</v>
      </c>
      <c r="Y29" s="39">
        <v>3.15E-2</v>
      </c>
      <c r="Z29" s="39">
        <v>2.7300000000000001E-2</v>
      </c>
      <c r="AA29" s="39">
        <v>1.4E-2</v>
      </c>
      <c r="AB29" s="39">
        <v>2.0400000000000001E-2</v>
      </c>
      <c r="AC29" s="39">
        <v>2.0199999999999999E-2</v>
      </c>
      <c r="AD29" s="39">
        <v>1.7100000000000001E-2</v>
      </c>
      <c r="AE29" s="39">
        <v>8.9999999999999993E-3</v>
      </c>
      <c r="AF29" s="39">
        <v>2.0799999999999999E-2</v>
      </c>
      <c r="AG29" s="39">
        <v>4.9299999999999997E-2</v>
      </c>
      <c r="AH29" s="39">
        <v>2.58E-2</v>
      </c>
      <c r="AI29" s="39">
        <v>5.57E-2</v>
      </c>
      <c r="AJ29" s="39">
        <v>1.47E-2</v>
      </c>
      <c r="AK29" s="39">
        <v>5.7099999999999998E-2</v>
      </c>
      <c r="AL29" s="39">
        <v>3.8899999999999997E-2</v>
      </c>
      <c r="AM29" s="39">
        <v>5.2299999999999999E-2</v>
      </c>
      <c r="AN29" s="39">
        <v>4.4000000000000003E-3</v>
      </c>
      <c r="AO29" s="39">
        <v>4.0800000000000003E-2</v>
      </c>
      <c r="AP29" s="39">
        <v>4.2700000000000002E-2</v>
      </c>
      <c r="AQ29" s="39">
        <v>3.3399999999999999E-2</v>
      </c>
      <c r="AR29" s="39">
        <v>1.7899999999999999E-2</v>
      </c>
      <c r="AS29" s="39">
        <v>3.9300000000000002E-2</v>
      </c>
      <c r="AT29" s="39">
        <v>5.3900000000000003E-2</v>
      </c>
      <c r="AU29" s="39">
        <v>3.8399999999999997E-2</v>
      </c>
      <c r="AV29" s="39">
        <v>4.0899999999999999E-2</v>
      </c>
      <c r="AW29" s="39">
        <v>3.7100000000000001E-2</v>
      </c>
      <c r="AX29" s="39">
        <v>2.5899999999999999E-2</v>
      </c>
      <c r="AY29" s="39">
        <v>3.1600000000000003E-2</v>
      </c>
      <c r="AZ29" s="39">
        <v>3.2399999999999998E-2</v>
      </c>
      <c r="BB29" s="21"/>
    </row>
    <row r="30" spans="1:54" s="12" customFormat="1" ht="16.5" thickTop="1" thickBot="1" x14ac:dyDescent="0.3">
      <c r="A30" s="31"/>
      <c r="B30" s="31"/>
      <c r="C30" s="32" t="s">
        <v>85</v>
      </c>
      <c r="D30" s="41">
        <v>1</v>
      </c>
      <c r="E30" s="41">
        <v>1</v>
      </c>
      <c r="F30" s="41">
        <v>1</v>
      </c>
      <c r="G30" s="41">
        <v>1</v>
      </c>
      <c r="H30" s="41">
        <v>1</v>
      </c>
      <c r="I30" s="41">
        <v>1</v>
      </c>
      <c r="J30" s="41">
        <v>1</v>
      </c>
      <c r="K30" s="41">
        <v>1</v>
      </c>
      <c r="L30" s="41">
        <v>1</v>
      </c>
      <c r="M30" s="41">
        <v>1</v>
      </c>
      <c r="N30" s="41">
        <v>1</v>
      </c>
      <c r="O30" s="41">
        <v>1</v>
      </c>
      <c r="P30" s="41">
        <v>1</v>
      </c>
      <c r="Q30" s="41">
        <v>1</v>
      </c>
      <c r="R30" s="41">
        <v>1</v>
      </c>
      <c r="S30" s="41">
        <v>1</v>
      </c>
      <c r="T30" s="41">
        <v>1</v>
      </c>
      <c r="U30" s="41">
        <v>1</v>
      </c>
      <c r="V30" s="41">
        <v>1</v>
      </c>
      <c r="W30" s="41">
        <v>1</v>
      </c>
      <c r="X30" s="41">
        <v>1</v>
      </c>
      <c r="Y30" s="41">
        <v>1</v>
      </c>
      <c r="Z30" s="41">
        <v>1</v>
      </c>
      <c r="AA30" s="41">
        <v>1</v>
      </c>
      <c r="AB30" s="41">
        <v>1</v>
      </c>
      <c r="AC30" s="41">
        <v>1</v>
      </c>
      <c r="AD30" s="41">
        <v>1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1">
        <v>1</v>
      </c>
      <c r="AO30" s="41">
        <v>1</v>
      </c>
      <c r="AP30" s="41">
        <v>1</v>
      </c>
      <c r="AQ30" s="41">
        <v>1</v>
      </c>
      <c r="AR30" s="41">
        <v>1</v>
      </c>
      <c r="AS30" s="41">
        <v>1</v>
      </c>
      <c r="AT30" s="41">
        <v>1</v>
      </c>
      <c r="AU30" s="41">
        <v>1</v>
      </c>
      <c r="AV30" s="41">
        <v>1</v>
      </c>
      <c r="AW30" s="41">
        <v>1</v>
      </c>
      <c r="AX30" s="41">
        <v>1</v>
      </c>
      <c r="AY30" s="41">
        <v>1</v>
      </c>
      <c r="AZ30" s="41">
        <v>1</v>
      </c>
    </row>
    <row r="31" spans="1:54" ht="16.5" thickTop="1" x14ac:dyDescent="0.25">
      <c r="BB31" s="3"/>
    </row>
  </sheetData>
  <mergeCells count="2">
    <mergeCell ref="D1:Y1"/>
    <mergeCell ref="A2:B2"/>
  </mergeCells>
  <printOptions horizontalCentered="1"/>
  <pageMargins left="0" right="0" top="0.98425196850393704" bottom="0.98425196850393704" header="0.51181102362204722" footer="0.51181102362204722"/>
  <pageSetup paperSize="8" scale="70" orientation="landscape" r:id="rId1"/>
  <headerFooter alignWithMargins="0">
    <oddFooter>&amp;LПокрајински секретаријат за финансије&amp;RСтрана број &amp;P</oddFooter>
  </headerFooter>
  <colBreaks count="1" manualBreakCount="1">
    <brk id="28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IX</vt:lpstr>
      <vt:lpstr>Tabela X</vt:lpstr>
      <vt:lpstr>'Tabela IX'!Print_Area</vt:lpstr>
      <vt:lpstr>'Tabela X'!Print_Area</vt:lpstr>
      <vt:lpstr>'Tabela IX'!Print_Titles</vt:lpstr>
      <vt:lpstr>'Tabela X'!Print_Titles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Maja Zoranovic</cp:lastModifiedBy>
  <cp:lastPrinted>2014-06-17T07:00:52Z</cp:lastPrinted>
  <dcterms:created xsi:type="dcterms:W3CDTF">2012-03-29T12:54:53Z</dcterms:created>
  <dcterms:modified xsi:type="dcterms:W3CDTF">2016-09-08T10:41:37Z</dcterms:modified>
</cp:coreProperties>
</file>