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720" windowWidth="19320" windowHeight="8865" tabRatio="722" activeTab="1"/>
  </bookViews>
  <sheets>
    <sheet name="Tabela VII" sheetId="1" r:id="rId1"/>
    <sheet name="Tabela VIII" sheetId="17" r:id="rId2"/>
  </sheets>
  <definedNames>
    <definedName name="_xlnm.Print_Area" localSheetId="0">'Tabela VII'!$A$2:$AZ$43</definedName>
    <definedName name="_xlnm.Print_Area" localSheetId="1">'Tabela VIII'!$A$2:$AZ$43</definedName>
    <definedName name="_xlnm.Print_Titles" localSheetId="0">'Tabela VII'!$A:$C,'Tabela VII'!$3:$5</definedName>
    <definedName name="_xlnm.Print_Titles" localSheetId="1">'Tabela VIII'!$A:$C,'Tabela VIII'!$3:$5</definedName>
  </definedNames>
  <calcPr calcId="144525" fullPrecision="0"/>
</workbook>
</file>

<file path=xl/calcChain.xml><?xml version="1.0" encoding="utf-8"?>
<calcChain xmlns="http://schemas.openxmlformats.org/spreadsheetml/2006/main">
  <c r="AX38" i="1" l="1"/>
  <c r="AV38" i="1"/>
  <c r="AU38" i="1"/>
  <c r="AT38" i="1"/>
  <c r="AS38" i="1"/>
  <c r="AR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X34" i="1"/>
  <c r="AV34" i="1"/>
  <c r="AU34" i="1"/>
  <c r="AT34" i="1"/>
  <c r="AS34" i="1"/>
  <c r="AR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X27" i="1"/>
  <c r="AV27" i="1"/>
  <c r="AU27" i="1"/>
  <c r="AT27" i="1"/>
  <c r="AS27" i="1"/>
  <c r="AR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X22" i="1"/>
  <c r="AV22" i="1"/>
  <c r="AU22" i="1"/>
  <c r="AT22" i="1"/>
  <c r="AS22" i="1"/>
  <c r="AR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X18" i="1"/>
  <c r="AV18" i="1"/>
  <c r="AU18" i="1"/>
  <c r="AT18" i="1"/>
  <c r="AS18" i="1"/>
  <c r="AR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X10" i="1"/>
  <c r="AV10" i="1"/>
  <c r="AU10" i="1"/>
  <c r="AT10" i="1"/>
  <c r="AS10" i="1"/>
  <c r="AR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AW42" i="1"/>
  <c r="AY42" i="1" s="1"/>
  <c r="AW41" i="1"/>
  <c r="AY41" i="1" s="1"/>
  <c r="AW40" i="1"/>
  <c r="AY40" i="1" s="1"/>
  <c r="AW39" i="1"/>
  <c r="AW38" i="1" s="1"/>
  <c r="AW37" i="1"/>
  <c r="AY37" i="1" s="1"/>
  <c r="AW36" i="1"/>
  <c r="AY36" i="1" s="1"/>
  <c r="AW35" i="1"/>
  <c r="AY35" i="1" s="1"/>
  <c r="AW33" i="1"/>
  <c r="AY33" i="1" s="1"/>
  <c r="AW32" i="1"/>
  <c r="AY32" i="1" s="1"/>
  <c r="AW31" i="1"/>
  <c r="AY31" i="1" s="1"/>
  <c r="AW30" i="1"/>
  <c r="AY30" i="1" s="1"/>
  <c r="AW29" i="1"/>
  <c r="AY29" i="1" s="1"/>
  <c r="AW28" i="1"/>
  <c r="AW27" i="1" s="1"/>
  <c r="AW26" i="1"/>
  <c r="AY26" i="1" s="1"/>
  <c r="AW25" i="1"/>
  <c r="AY25" i="1" s="1"/>
  <c r="AW24" i="1"/>
  <c r="AY24" i="1" s="1"/>
  <c r="AW23" i="1"/>
  <c r="AY23" i="1" s="1"/>
  <c r="AW21" i="1"/>
  <c r="AY21" i="1" s="1"/>
  <c r="AW20" i="1"/>
  <c r="AY20" i="1" s="1"/>
  <c r="AW19" i="1"/>
  <c r="AW18" i="1" s="1"/>
  <c r="AW17" i="1"/>
  <c r="AY17" i="1" s="1"/>
  <c r="AW16" i="1"/>
  <c r="AY16" i="1" s="1"/>
  <c r="AW15" i="1"/>
  <c r="AY15" i="1" s="1"/>
  <c r="AW14" i="1"/>
  <c r="AY14" i="1" s="1"/>
  <c r="AW13" i="1"/>
  <c r="AY13" i="1" s="1"/>
  <c r="AW12" i="1"/>
  <c r="AY12" i="1" s="1"/>
  <c r="AW11" i="1"/>
  <c r="AY11" i="1" s="1"/>
  <c r="AY10" i="1" s="1"/>
  <c r="AW9" i="1"/>
  <c r="AY9" i="1" s="1"/>
  <c r="AW8" i="1"/>
  <c r="AY8" i="1" s="1"/>
  <c r="AW7" i="1"/>
  <c r="AY7" i="1" s="1"/>
  <c r="AQ42" i="1"/>
  <c r="AZ42" i="1" s="1"/>
  <c r="AQ41" i="1"/>
  <c r="AZ41" i="1" s="1"/>
  <c r="AQ40" i="1"/>
  <c r="AZ40" i="1" s="1"/>
  <c r="AQ39" i="1"/>
  <c r="AQ38" i="1" s="1"/>
  <c r="AQ37" i="1"/>
  <c r="AZ37" i="1" s="1"/>
  <c r="AQ36" i="1"/>
  <c r="AZ36" i="1" s="1"/>
  <c r="AQ35" i="1"/>
  <c r="AQ34" i="1" s="1"/>
  <c r="AQ33" i="1"/>
  <c r="AZ33" i="1" s="1"/>
  <c r="AQ32" i="1"/>
  <c r="AZ32" i="1" s="1"/>
  <c r="AQ31" i="1"/>
  <c r="AZ31" i="1" s="1"/>
  <c r="AQ30" i="1"/>
  <c r="AZ30" i="1" s="1"/>
  <c r="AQ29" i="1"/>
  <c r="AZ29" i="1" s="1"/>
  <c r="AQ28" i="1"/>
  <c r="AQ27" i="1" s="1"/>
  <c r="AQ26" i="1"/>
  <c r="AZ26" i="1" s="1"/>
  <c r="AQ25" i="1"/>
  <c r="AZ25" i="1" s="1"/>
  <c r="AQ24" i="1"/>
  <c r="AZ24" i="1" s="1"/>
  <c r="AQ23" i="1"/>
  <c r="AQ22" i="1" s="1"/>
  <c r="AQ21" i="1"/>
  <c r="AZ21" i="1" s="1"/>
  <c r="AQ20" i="1"/>
  <c r="AZ20" i="1" s="1"/>
  <c r="AQ19" i="1"/>
  <c r="AQ18" i="1" s="1"/>
  <c r="AQ17" i="1"/>
  <c r="AZ17" i="1" s="1"/>
  <c r="AQ16" i="1"/>
  <c r="AZ16" i="1" s="1"/>
  <c r="AQ15" i="1"/>
  <c r="AZ15" i="1" s="1"/>
  <c r="AQ14" i="1"/>
  <c r="AZ14" i="1" s="1"/>
  <c r="AQ13" i="1"/>
  <c r="AZ13" i="1" s="1"/>
  <c r="AQ12" i="1"/>
  <c r="AZ12" i="1" s="1"/>
  <c r="AQ11" i="1"/>
  <c r="AQ10" i="1" s="1"/>
  <c r="AQ9" i="1"/>
  <c r="AZ9" i="1" s="1"/>
  <c r="AQ8" i="1"/>
  <c r="AZ8" i="1" s="1"/>
  <c r="AQ7" i="1"/>
  <c r="AZ7" i="1" s="1"/>
  <c r="AX6" i="1"/>
  <c r="AX43" i="1" s="1"/>
  <c r="AV6" i="1"/>
  <c r="AV43" i="1" s="1"/>
  <c r="AU6" i="1"/>
  <c r="AU43" i="1" s="1"/>
  <c r="AT6" i="1"/>
  <c r="AT43" i="1" s="1"/>
  <c r="AS6" i="1"/>
  <c r="AS43" i="1" s="1"/>
  <c r="AR6" i="1"/>
  <c r="AR43" i="1" s="1"/>
  <c r="AP6" i="1"/>
  <c r="AP43" i="1" s="1"/>
  <c r="AO6" i="1"/>
  <c r="AO43" i="1" s="1"/>
  <c r="AN6" i="1"/>
  <c r="AN43" i="1" s="1"/>
  <c r="AM6" i="1"/>
  <c r="AM43" i="1" s="1"/>
  <c r="AL6" i="1"/>
  <c r="AL43" i="1" s="1"/>
  <c r="AK6" i="1"/>
  <c r="AK43" i="1" s="1"/>
  <c r="AJ6" i="1"/>
  <c r="AJ43" i="1" s="1"/>
  <c r="AI6" i="1"/>
  <c r="AI43" i="1" s="1"/>
  <c r="AH6" i="1"/>
  <c r="AH43" i="1" s="1"/>
  <c r="AG6" i="1"/>
  <c r="AG43" i="1" s="1"/>
  <c r="AF6" i="1"/>
  <c r="AF43" i="1" s="1"/>
  <c r="AE6" i="1"/>
  <c r="AE43" i="1" s="1"/>
  <c r="AD6" i="1"/>
  <c r="AD43" i="1" s="1"/>
  <c r="AC6" i="1"/>
  <c r="AC43" i="1" s="1"/>
  <c r="AB6" i="1"/>
  <c r="AB43" i="1" s="1"/>
  <c r="AA6" i="1"/>
  <c r="AA43" i="1" s="1"/>
  <c r="Z6" i="1"/>
  <c r="Z43" i="1" s="1"/>
  <c r="Y6" i="1"/>
  <c r="Y43" i="1" s="1"/>
  <c r="X6" i="1"/>
  <c r="X43" i="1" s="1"/>
  <c r="W6" i="1"/>
  <c r="W43" i="1" s="1"/>
  <c r="V6" i="1"/>
  <c r="V43" i="1" s="1"/>
  <c r="U6" i="1"/>
  <c r="U43" i="1" s="1"/>
  <c r="T6" i="1"/>
  <c r="T43" i="1" s="1"/>
  <c r="S6" i="1"/>
  <c r="S43" i="1" s="1"/>
  <c r="R6" i="1"/>
  <c r="R43" i="1" s="1"/>
  <c r="Q6" i="1"/>
  <c r="Q43" i="1" s="1"/>
  <c r="P6" i="1"/>
  <c r="P43" i="1" s="1"/>
  <c r="O6" i="1"/>
  <c r="O43" i="1" s="1"/>
  <c r="N6" i="1"/>
  <c r="N43" i="1" s="1"/>
  <c r="M6" i="1"/>
  <c r="M43" i="1" s="1"/>
  <c r="L6" i="1"/>
  <c r="L43" i="1" s="1"/>
  <c r="K6" i="1"/>
  <c r="K43" i="1" s="1"/>
  <c r="J6" i="1"/>
  <c r="J43" i="1" s="1"/>
  <c r="I6" i="1"/>
  <c r="I43" i="1" s="1"/>
  <c r="H6" i="1"/>
  <c r="H43" i="1" s="1"/>
  <c r="G6" i="1"/>
  <c r="G43" i="1" s="1"/>
  <c r="F6" i="1"/>
  <c r="F43" i="1" s="1"/>
  <c r="E6" i="1"/>
  <c r="E43" i="1" s="1"/>
  <c r="D6" i="1"/>
  <c r="D43" i="1" s="1"/>
  <c r="AY22" i="1" l="1"/>
  <c r="AY34" i="1"/>
  <c r="AW6" i="1"/>
  <c r="AY19" i="1"/>
  <c r="AY18" i="1" s="1"/>
  <c r="AY39" i="1"/>
  <c r="AY38" i="1" s="1"/>
  <c r="AZ11" i="1"/>
  <c r="AZ10" i="1" s="1"/>
  <c r="AZ23" i="1"/>
  <c r="AZ22" i="1" s="1"/>
  <c r="AZ35" i="1"/>
  <c r="AZ34" i="1" s="1"/>
  <c r="AW10" i="1"/>
  <c r="AW22" i="1"/>
  <c r="AW34" i="1"/>
  <c r="AQ6" i="1"/>
  <c r="AY28" i="1"/>
  <c r="AY27" i="1" s="1"/>
  <c r="AZ19" i="1"/>
  <c r="AZ18" i="1" s="1"/>
  <c r="AZ39" i="1"/>
  <c r="AZ38" i="1" s="1"/>
  <c r="AZ28" i="1" l="1"/>
  <c r="AZ27" i="1" s="1"/>
  <c r="AQ43" i="1"/>
  <c r="AY6" i="1"/>
  <c r="AY43" i="1" s="1"/>
  <c r="AW43" i="1"/>
  <c r="AZ6" i="1" l="1"/>
  <c r="AZ43" i="1" s="1"/>
</calcChain>
</file>

<file path=xl/sharedStrings.xml><?xml version="1.0" encoding="utf-8"?>
<sst xmlns="http://schemas.openxmlformats.org/spreadsheetml/2006/main" count="286" uniqueCount="145">
  <si>
    <t>Опис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</si>
  <si>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</si>
  <si>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</si>
  <si>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</si>
  <si>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</si>
  <si>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</si>
  <si>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</si>
  <si>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</si>
  <si>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</si>
  <si>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</si>
  <si>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</si>
  <si>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</si>
  <si>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</si>
  <si>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</si>
  <si>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</si>
  <si>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</si>
  <si>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</si>
  <si>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Kaњижа</t>
  </si>
  <si>
    <t>Кикинда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</si>
  <si>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</si>
  <si>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</si>
  <si>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</si>
  <si>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</si>
  <si>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</si>
  <si>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</si>
  <si>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</si>
  <si>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</si>
  <si>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</si>
  <si>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</si>
  <si>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</si>
  <si>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</si>
  <si>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</si>
  <si>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</si>
  <si>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</si>
  <si>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</si>
  <si>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</si>
  <si>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</si>
  <si>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</si>
  <si>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</si>
  <si>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</si>
  <si>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УКУПНО
ОПШТИНЕ
(1-39)</t>
  </si>
  <si>
    <t>Зрењанин</t>
  </si>
  <si>
    <t>Панчево</t>
  </si>
  <si>
    <t>Сомбор</t>
  </si>
  <si>
    <t>Сремска
Митровица</t>
  </si>
  <si>
    <t>Суботица</t>
  </si>
  <si>
    <t>УКУПНО
ГРАДОВИ
БЕЗ
НОВОГ САДА</t>
  </si>
  <si>
    <t>Нови
Сад</t>
  </si>
  <si>
    <t>УКУПНО
ГРАДОВИ
(1-6)</t>
  </si>
  <si>
    <t>I</t>
  </si>
  <si>
    <t>II</t>
  </si>
  <si>
    <t>III</t>
  </si>
  <si>
    <t>Плате, додаци и накнаде запослених (зараде)</t>
  </si>
  <si>
    <t>Социјални доприноси на терет послодавца</t>
  </si>
  <si>
    <t>413-418</t>
  </si>
  <si>
    <t>Остали расходи за запослене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</si>
  <si>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</si>
  <si>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</si>
  <si>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</si>
  <si>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</si>
  <si>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</si>
  <si>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</si>
  <si>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Отплата домаћих камата</t>
  </si>
  <si>
    <t>Отплата страних камата</t>
  </si>
  <si>
    <t xml:space="preserve"> Пратећи трошкови задуживања</t>
  </si>
  <si>
    <t>Текуће субвенције јавним нефинансијским предузећима и организацијама</t>
  </si>
  <si>
    <t xml:space="preserve">Капиталне субвенције јавним нефинансијским предузећима и организацијама </t>
  </si>
  <si>
    <t>4521, 4531, 4541</t>
  </si>
  <si>
    <t xml:space="preserve"> Остале текуће субвенције</t>
  </si>
  <si>
    <t>4522, 4532, 4542</t>
  </si>
  <si>
    <t xml:space="preserve"> Остале капиталне субвенције </t>
  </si>
  <si>
    <t>Текући трансфери осталим нивоима власти</t>
  </si>
  <si>
    <t>Капитални 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</si>
  <si>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</si>
  <si>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</si>
  <si>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Текућа буџетска резерва</t>
  </si>
  <si>
    <t>Стална буџетска резерва</t>
  </si>
  <si>
    <t xml:space="preserve"> Отплата главнице домаћим кредиторима</t>
  </si>
  <si>
    <t xml:space="preserve"> Отплата главнице страним кредиторима</t>
  </si>
  <si>
    <t>Отплата главнице за финансијски лизинг</t>
  </si>
  <si>
    <t>Редни
број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</si>
  <si>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</si>
  <si>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</si>
  <si>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</si>
  <si>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</si>
  <si>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</si>
  <si>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</si>
  <si>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</si>
  <si>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</si>
  <si>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</si>
  <si>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</si>
  <si>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</si>
  <si>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</si>
  <si>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1.1</t>
  </si>
  <si>
    <t>1.2</t>
  </si>
  <si>
    <t>1.3</t>
  </si>
  <si>
    <t>КОРИШЋЕЊЕ УСЛУГА И РОБА (2.1. до 2.6.)</t>
  </si>
  <si>
    <t>УПОТРЕБА ОСНОВНИХ СРЕДСТАВА</t>
  </si>
  <si>
    <t>НАКНАДЕ ЗА СОЦИЈАЛНУ ЗАШТИТУ ИЗ БУЏЕТА</t>
  </si>
  <si>
    <t>УКУПНО:</t>
  </si>
  <si>
    <t>РАСХОДИ ЗА ЗАПОСЛЕНЕ (1.1. до 1.3.)</t>
  </si>
  <si>
    <t>ОСТАЛИ РАСХОДИ</t>
  </si>
  <si>
    <t>ИЗДАЦИ ЗА НЕФИНАНСИЈСКУ ИМОВИНУ</t>
  </si>
  <si>
    <t>5.1</t>
  </si>
  <si>
    <t>5.2</t>
  </si>
  <si>
    <t xml:space="preserve">ОТПЛАТА ГЛАВНИЦЕ </t>
  </si>
  <si>
    <t>2.1</t>
  </si>
  <si>
    <t>2.2</t>
  </si>
  <si>
    <t>2.3</t>
  </si>
  <si>
    <t>2.4</t>
  </si>
  <si>
    <t>2.5</t>
  </si>
  <si>
    <t>2.6</t>
  </si>
  <si>
    <t>4.1</t>
  </si>
  <si>
    <t>4.2</t>
  </si>
  <si>
    <t>4.3</t>
  </si>
  <si>
    <t>5.3</t>
  </si>
  <si>
    <t>5.4</t>
  </si>
  <si>
    <t>6.1</t>
  </si>
  <si>
    <t>6.2</t>
  </si>
  <si>
    <t>6.3</t>
  </si>
  <si>
    <t>6.4</t>
  </si>
  <si>
    <t>9.1</t>
  </si>
  <si>
    <t>9.2</t>
  </si>
  <si>
    <t>11.1</t>
  </si>
  <si>
    <t>11.2</t>
  </si>
  <si>
    <t>11.3</t>
  </si>
  <si>
    <t>НАБАВКА ФИНАНСИЈСКЕ ИМОВИНЕ</t>
  </si>
  <si>
    <t>41</t>
  </si>
  <si>
    <t>42</t>
  </si>
  <si>
    <t>44</t>
  </si>
  <si>
    <t>ОТПЛАТА КАМАТА и ПРАТЕЋИ ТРОШКОВИ ЗАДУЖИВАЊА(4.1. до 4.3.)</t>
  </si>
  <si>
    <t>45</t>
  </si>
  <si>
    <t>СУБВЕНЦИЈЕ (од 5.1. до 5.4.)</t>
  </si>
  <si>
    <t>46</t>
  </si>
  <si>
    <t>ДОНАЦИЈЕ, ДОТАЦИЈЕ И ТРАНСФЕРИ (од 6.1. до 6.4.)</t>
  </si>
  <si>
    <t>499</t>
  </si>
  <si>
    <t>СРЕДСТВА РЕЗЕРВЕ</t>
  </si>
  <si>
    <t>GFS</t>
  </si>
  <si>
    <t>(1-5)</t>
  </si>
  <si>
    <t>УКУПНО
ЈЕДИНИЦЕ
ЛОКАЛНЕ
САМОУПРАВЕ
(I+II)</t>
  </si>
  <si>
    <t>Табела VII</t>
  </si>
  <si>
    <t>Табела VIII</t>
  </si>
  <si>
    <t>у хиљадама динара</t>
  </si>
  <si>
    <t>СТРУКТУРА ИЗВРШЕНИХ РАСХОДА И ИЗДАТАКА БУЏЕТА ОПШТИНА И ГРАДОВА У АП ВОЈВОДИНИ У 2013. ГОДИНИ
- ПРЕМА ЕКОНОМСКОЈ КЛАСИФИКАЦИЈИ -</t>
  </si>
  <si>
    <t>ИЗВРШЕНИ РАСХОДИ И ИЗДАЦИ БУЏЕТА ОПШТИНА И ГРАДОВА У АП ВОЈВОДИНИ У 2013. ГОДИНИ
- ПРЕМА ЕКОНОМСКОЈ КЛАСИФИКАЦИЈИ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</si>
</sst>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4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sz val="10.5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 applyBorder="1"/>
    <xf numFmtId="0" fontId="4" fillId="0" borderId="0" xfId="0" applyFont="1" applyBorder="1" applyAlignment="1">
      <alignment horizontal="left" indent="12"/>
    </xf>
    <xf numFmtId="0" fontId="5" fillId="0" borderId="0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9" xfId="2" applyNumberFormat="1" applyFont="1" applyFill="1" applyBorder="1" applyAlignment="1" applyProtection="1">
      <alignment horizontal="center"/>
    </xf>
    <xf numFmtId="0" fontId="6" fillId="0" borderId="9" xfId="2" applyFont="1" applyFill="1" applyBorder="1" applyAlignment="1" applyProtection="1">
      <alignment horizontal="left"/>
    </xf>
    <xf numFmtId="3" fontId="4" fillId="0" borderId="9" xfId="0" applyNumberFormat="1" applyFont="1" applyFill="1" applyBorder="1"/>
    <xf numFmtId="3" fontId="4" fillId="0" borderId="10" xfId="0" applyNumberFormat="1" applyFont="1" applyFill="1" applyBorder="1"/>
    <xf numFmtId="3" fontId="4" fillId="0" borderId="11" xfId="0" applyNumberFormat="1" applyFont="1" applyFill="1" applyBorder="1"/>
    <xf numFmtId="3" fontId="4" fillId="0" borderId="12" xfId="0" applyNumberFormat="1" applyFont="1" applyFill="1" applyBorder="1"/>
    <xf numFmtId="0" fontId="4" fillId="0" borderId="0" xfId="0" applyFont="1" applyFill="1" applyBorder="1"/>
    <xf numFmtId="49" fontId="7" fillId="0" borderId="13" xfId="0" applyNumberFormat="1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vertical="center" wrapText="1"/>
    </xf>
    <xf numFmtId="3" fontId="3" fillId="0" borderId="13" xfId="0" applyNumberFormat="1" applyFont="1" applyBorder="1"/>
    <xf numFmtId="3" fontId="3" fillId="0" borderId="14" xfId="0" applyNumberFormat="1" applyFont="1" applyBorder="1"/>
    <xf numFmtId="3" fontId="3" fillId="0" borderId="15" xfId="0" applyNumberFormat="1" applyFont="1" applyBorder="1"/>
    <xf numFmtId="3" fontId="3" fillId="0" borderId="16" xfId="0" applyNumberFormat="1" applyFont="1" applyBorder="1"/>
    <xf numFmtId="0" fontId="7" fillId="0" borderId="13" xfId="0" quotePrefix="1" applyFont="1" applyFill="1" applyBorder="1" applyAlignment="1">
      <alignment horizontal="center" vertical="top" wrapText="1"/>
    </xf>
    <xf numFmtId="49" fontId="6" fillId="0" borderId="13" xfId="2" applyNumberFormat="1" applyFont="1" applyFill="1" applyBorder="1" applyAlignment="1" applyProtection="1">
      <alignment horizontal="center"/>
    </xf>
    <xf numFmtId="0" fontId="6" fillId="0" borderId="13" xfId="2" applyFont="1" applyFill="1" applyBorder="1" applyAlignment="1" applyProtection="1">
      <alignment horizontal="left" wrapText="1"/>
    </xf>
    <xf numFmtId="3" fontId="4" fillId="0" borderId="13" xfId="0" applyNumberFormat="1" applyFont="1" applyBorder="1"/>
    <xf numFmtId="3" fontId="4" fillId="0" borderId="14" xfId="0" applyNumberFormat="1" applyFont="1" applyBorder="1"/>
    <xf numFmtId="3" fontId="4" fillId="0" borderId="15" xfId="0" applyNumberFormat="1" applyFont="1" applyBorder="1"/>
    <xf numFmtId="3" fontId="4" fillId="0" borderId="16" xfId="0" applyNumberFormat="1" applyFont="1" applyBorder="1"/>
    <xf numFmtId="0" fontId="4" fillId="0" borderId="0" xfId="0" applyFont="1" applyBorder="1"/>
    <xf numFmtId="49" fontId="6" fillId="0" borderId="13" xfId="0" applyNumberFormat="1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vertical="center" wrapText="1"/>
    </xf>
    <xf numFmtId="0" fontId="6" fillId="0" borderId="13" xfId="2" applyFont="1" applyFill="1" applyBorder="1" applyAlignment="1" applyProtection="1">
      <alignment horizontal="left"/>
    </xf>
    <xf numFmtId="0" fontId="6" fillId="0" borderId="13" xfId="2" applyFont="1" applyFill="1" applyBorder="1" applyAlignment="1" applyProtection="1">
      <alignment horizontal="center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/>
    <xf numFmtId="3" fontId="4" fillId="0" borderId="2" xfId="0" applyNumberFormat="1" applyFont="1" applyBorder="1"/>
    <xf numFmtId="3" fontId="4" fillId="0" borderId="3" xfId="0" applyNumberFormat="1" applyFont="1" applyBorder="1"/>
    <xf numFmtId="3" fontId="4" fillId="0" borderId="4" xfId="0" applyNumberFormat="1" applyFont="1" applyBorder="1"/>
    <xf numFmtId="0" fontId="6" fillId="0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4" fillId="0" borderId="7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8" fillId="0" borderId="17" xfId="0" applyFont="1" applyBorder="1" applyAlignment="1"/>
    <xf numFmtId="10" fontId="4" fillId="0" borderId="9" xfId="0" applyNumberFormat="1" applyFont="1" applyFill="1" applyBorder="1"/>
    <xf numFmtId="10" fontId="4" fillId="0" borderId="10" xfId="0" applyNumberFormat="1" applyFont="1" applyFill="1" applyBorder="1"/>
    <xf numFmtId="10" fontId="4" fillId="0" borderId="11" xfId="0" applyNumberFormat="1" applyFont="1" applyFill="1" applyBorder="1"/>
    <xf numFmtId="10" fontId="4" fillId="0" borderId="12" xfId="0" applyNumberFormat="1" applyFont="1" applyFill="1" applyBorder="1"/>
    <xf numFmtId="10" fontId="3" fillId="0" borderId="13" xfId="0" applyNumberFormat="1" applyFont="1" applyBorder="1"/>
    <xf numFmtId="10" fontId="3" fillId="0" borderId="14" xfId="0" applyNumberFormat="1" applyFont="1" applyBorder="1"/>
    <xf numFmtId="10" fontId="3" fillId="0" borderId="15" xfId="0" applyNumberFormat="1" applyFont="1" applyBorder="1"/>
    <xf numFmtId="10" fontId="3" fillId="0" borderId="16" xfId="0" applyNumberFormat="1" applyFont="1" applyBorder="1"/>
    <xf numFmtId="10" fontId="4" fillId="0" borderId="13" xfId="0" applyNumberFormat="1" applyFont="1" applyBorder="1"/>
    <xf numFmtId="10" fontId="4" fillId="0" borderId="14" xfId="0" applyNumberFormat="1" applyFont="1" applyBorder="1"/>
    <xf numFmtId="10" fontId="4" fillId="0" borderId="15" xfId="0" applyNumberFormat="1" applyFont="1" applyBorder="1"/>
    <xf numFmtId="10" fontId="4" fillId="0" borderId="16" xfId="0" applyNumberFormat="1" applyFont="1" applyBorder="1"/>
    <xf numFmtId="10" fontId="4" fillId="0" borderId="1" xfId="0" applyNumberFormat="1" applyFont="1" applyBorder="1"/>
    <xf numFmtId="10" fontId="4" fillId="0" borderId="2" xfId="0" applyNumberFormat="1" applyFont="1" applyBorder="1"/>
    <xf numFmtId="10" fontId="4" fillId="0" borderId="3" xfId="0" applyNumberFormat="1" applyFont="1" applyBorder="1"/>
    <xf numFmtId="10" fontId="4" fillId="0" borderId="4" xfId="0" applyNumberFormat="1" applyFont="1" applyBorder="1"/>
    <xf numFmtId="10" fontId="4" fillId="0" borderId="5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right" vertical="center" wrapText="1"/>
    </xf>
    <xf numFmtId="10" fontId="4" fillId="0" borderId="7" xfId="0" applyNumberFormat="1" applyFont="1" applyBorder="1" applyAlignment="1">
      <alignment horizontal="right" vertical="center" wrapText="1"/>
    </xf>
    <xf numFmtId="10" fontId="4" fillId="0" borderId="8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</cellXfs>
  <cellStyles count="3">
    <cellStyle name="Normal" xfId="0" builtinId="0"/>
    <cellStyle name="Normal 2" xfId="1"/>
    <cellStyle name="Normal_Tabela broj 20 graf 2 ekon klas OPSTIN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3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sr-Cyrl-RS" sz="900" b="1" i="0" u="none" strike="noStrike" baseline="0">
                  <a:solidFill>
                    <a:srgbClr val="000000"/>
                  </a:solidFill>
                  <a:latin typeface="Calibri"/>
                </a:rPr>
                <a:t>Извоз у </a:t>
              </a:r>
              <a:r>
                <a:rPr lang="en-US" sz="900" b="1" i="0" u="none" strike="noStrike" baseline="0">
                  <a:solidFill>
                    <a:srgbClr val="000000"/>
                  </a:solidFill>
                  <a:latin typeface="Calibri"/>
                </a:rPr>
                <a:t>XML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3</xdr:col>
          <xdr:colOff>0</xdr:colOff>
          <xdr:row>0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sr-Cyrl-RS" sz="900" b="1" i="0" u="none" strike="noStrike" baseline="0">
                  <a:solidFill>
                    <a:srgbClr val="000000"/>
                  </a:solidFill>
                  <a:latin typeface="Calibri"/>
                </a:rPr>
                <a:t>Извоз у </a:t>
              </a:r>
              <a:r>
                <a:rPr lang="en-US" sz="900" b="1" i="0" u="none" strike="noStrike" baseline="0">
                  <a:solidFill>
                    <a:srgbClr val="000000"/>
                  </a:solidFill>
                  <a:latin typeface="Calibri"/>
                </a:rPr>
                <a:t>XML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Z44"/>
  <sheetViews>
    <sheetView zoomScaleNormal="100" workbookViewId="0">
      <pane xSplit="3" ySplit="5" topLeftCell="AX34" activePane="bottomRight" state="frozen"/>
      <selection pane="topRight" activeCell="D1" sqref="D1"/>
      <selection pane="bottomLeft" activeCell="A13" sqref="A13"/>
      <selection pane="bottomRight" activeCell="AZ42" sqref="AZ42"/>
    </sheetView>
  </sheetViews>
  <sheetFormatPr defaultRowHeight="15" x14ac:dyDescent="0.25"/>
  <cols>
    <col min="1" max="1" width="8.5703125" style="1" bestFit="1" customWidth="1"/>
    <col min="2" max="2" width="9.28515625" style="1" bestFit="1" customWidth="1"/>
    <col min="3" max="3" width="65.5703125" style="1" customWidth="1"/>
    <col min="4" max="4" width="9.140625" style="1" bestFit="1" customWidth="1"/>
    <col min="5" max="5" width="10.140625" style="1" customWidth="1"/>
    <col min="6" max="6" width="9.28515625" style="1" bestFit="1" customWidth="1"/>
    <col min="7" max="7" width="9.140625" style="1" bestFit="1" customWidth="1"/>
    <col min="8" max="8" width="10.42578125" style="1" bestFit="1" customWidth="1"/>
    <col min="9" max="9" width="10.85546875" style="1" bestFit="1" customWidth="1"/>
    <col min="10" max="10" width="10" style="1" customWidth="1"/>
    <col min="11" max="11" width="9.28515625" style="1" bestFit="1" customWidth="1"/>
    <col min="12" max="13" width="9.140625" style="1" bestFit="1" customWidth="1"/>
    <col min="14" max="14" width="10.85546875" style="1" bestFit="1" customWidth="1"/>
    <col min="15" max="15" width="10.42578125" style="1" bestFit="1" customWidth="1"/>
    <col min="16" max="16" width="9.28515625" style="1" bestFit="1" customWidth="1"/>
    <col min="17" max="17" width="10.28515625" style="1" customWidth="1"/>
    <col min="18" max="18" width="10.5703125" style="1" bestFit="1" customWidth="1"/>
    <col min="19" max="19" width="9.140625" style="1" bestFit="1" customWidth="1"/>
    <col min="20" max="20" width="10.85546875" style="1" bestFit="1" customWidth="1"/>
    <col min="21" max="21" width="10.42578125" style="1" bestFit="1" customWidth="1"/>
    <col min="22" max="23" width="9.28515625" style="1" bestFit="1" customWidth="1"/>
    <col min="24" max="24" width="10.85546875" style="1" bestFit="1" customWidth="1"/>
    <col min="25" max="27" width="9.28515625" style="1" bestFit="1" customWidth="1"/>
    <col min="28" max="28" width="10.7109375" style="1" customWidth="1"/>
    <col min="29" max="31" width="9.28515625" style="1" bestFit="1" customWidth="1"/>
    <col min="32" max="32" width="10.5703125" style="1" bestFit="1" customWidth="1"/>
    <col min="33" max="33" width="10.42578125" style="1" bestFit="1" customWidth="1"/>
    <col min="34" max="35" width="9.28515625" style="1" bestFit="1" customWidth="1"/>
    <col min="36" max="36" width="10" style="1" customWidth="1"/>
    <col min="37" max="37" width="9.85546875" style="1" customWidth="1"/>
    <col min="38" max="38" width="10.42578125" style="1" bestFit="1" customWidth="1"/>
    <col min="39" max="42" width="9.28515625" style="1" bestFit="1" customWidth="1"/>
    <col min="43" max="43" width="11.7109375" style="1" bestFit="1" customWidth="1"/>
    <col min="44" max="44" width="10.42578125" style="1" bestFit="1" customWidth="1"/>
    <col min="45" max="45" width="10.5703125" style="1" bestFit="1" customWidth="1"/>
    <col min="46" max="46" width="10.42578125" style="1" bestFit="1" customWidth="1"/>
    <col min="47" max="47" width="11.85546875" style="1" customWidth="1"/>
    <col min="48" max="48" width="10.42578125" style="1" bestFit="1" customWidth="1"/>
    <col min="49" max="49" width="11.7109375" style="1" bestFit="1" customWidth="1"/>
    <col min="50" max="50" width="11.5703125" style="1" bestFit="1" customWidth="1"/>
    <col min="51" max="51" width="11.7109375" style="1" bestFit="1" customWidth="1"/>
    <col min="52" max="52" width="14.42578125" style="1" customWidth="1"/>
    <col min="53" max="16384" width="9.140625" style="1"/>
  </cols>
  <sheetData>
    <row r="1" spans="1:52" x14ac:dyDescent="0.25">
      <c r="C1" s="2"/>
      <c r="D1" s="3"/>
      <c r="E1" s="3"/>
    </row>
    <row r="2" spans="1:52" ht="39.75" customHeight="1" x14ac:dyDescent="0.25">
      <c r="C2" s="2"/>
      <c r="D2" s="83" t="s">
        <v>144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</row>
    <row r="3" spans="1:52" ht="18.75" x14ac:dyDescent="0.3">
      <c r="A3" s="82" t="s">
        <v>140</v>
      </c>
      <c r="B3" s="82"/>
      <c r="C3" s="82"/>
      <c r="Z3" s="85" t="s">
        <v>142</v>
      </c>
      <c r="AA3" s="85"/>
      <c r="AB3" s="85"/>
      <c r="AC3" s="85"/>
      <c r="AX3" s="85" t="s">
        <v>142</v>
      </c>
      <c r="AY3" s="85"/>
      <c r="AZ3" s="85"/>
    </row>
    <row r="4" spans="1:52" s="11" customFormat="1" ht="75.75" thickBot="1" x14ac:dyDescent="0.3">
      <c r="A4" s="4" t="s">
        <v>80</v>
      </c>
      <c r="B4" s="5" t="s">
        <v>137</v>
      </c>
      <c r="C4" s="6" t="s">
        <v>0</v>
      </c>
      <c r="D4" s="5" t="s">
        <v>1</v>
      </c>
      <c r="E4" s="5" t="s">
        <v>2</v>
      </c>
      <c r="F4" s="5" t="s">
        <v>3</v>
      </c>
      <c r="G4" s="5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5" t="s">
        <v>9</v>
      </c>
      <c r="M4" s="5" t="s">
        <v>10</v>
      </c>
      <c r="N4" s="5" t="s">
        <v>11</v>
      </c>
      <c r="O4" s="5" t="s">
        <v>12</v>
      </c>
      <c r="P4" s="5" t="s">
        <v>13</v>
      </c>
      <c r="Q4" s="5" t="s">
        <v>14</v>
      </c>
      <c r="R4" s="5" t="s">
        <v>15</v>
      </c>
      <c r="S4" s="5" t="s">
        <v>16</v>
      </c>
      <c r="T4" s="5" t="s">
        <v>17</v>
      </c>
      <c r="U4" s="5" t="s">
        <v>18</v>
      </c>
      <c r="V4" s="5" t="s">
        <v>19</v>
      </c>
      <c r="W4" s="5" t="s">
        <v>20</v>
      </c>
      <c r="X4" s="5" t="s">
        <v>21</v>
      </c>
      <c r="Y4" s="4" t="s">
        <v>22</v>
      </c>
      <c r="Z4" s="4" t="s">
        <v>23</v>
      </c>
      <c r="AA4" s="4" t="s">
        <v>24</v>
      </c>
      <c r="AB4" s="4" t="s">
        <v>25</v>
      </c>
      <c r="AC4" s="5" t="s">
        <v>26</v>
      </c>
      <c r="AD4" s="5" t="s">
        <v>27</v>
      </c>
      <c r="AE4" s="5" t="s">
        <v>28</v>
      </c>
      <c r="AF4" s="5" t="s">
        <v>29</v>
      </c>
      <c r="AG4" s="5" t="s">
        <v>30</v>
      </c>
      <c r="AH4" s="5" t="s">
        <v>31</v>
      </c>
      <c r="AI4" s="5" t="s">
        <v>32</v>
      </c>
      <c r="AJ4" s="5" t="s">
        <v>33</v>
      </c>
      <c r="AK4" s="81" t="s">
        <v>34</v>
      </c>
      <c r="AL4" s="4" t="s">
        <v>35</v>
      </c>
      <c r="AM4" s="5" t="s">
        <v>36</v>
      </c>
      <c r="AN4" s="5" t="s">
        <v>37</v>
      </c>
      <c r="AO4" s="5" t="s">
        <v>38</v>
      </c>
      <c r="AP4" s="7" t="s">
        <v>39</v>
      </c>
      <c r="AQ4" s="8" t="s">
        <v>40</v>
      </c>
      <c r="AR4" s="9" t="s">
        <v>41</v>
      </c>
      <c r="AS4" s="5" t="s">
        <v>42</v>
      </c>
      <c r="AT4" s="5" t="s">
        <v>43</v>
      </c>
      <c r="AU4" s="81" t="s">
        <v>44</v>
      </c>
      <c r="AV4" s="5" t="s">
        <v>45</v>
      </c>
      <c r="AW4" s="4" t="s">
        <v>46</v>
      </c>
      <c r="AX4" s="10" t="s">
        <v>47</v>
      </c>
      <c r="AY4" s="8" t="s">
        <v>48</v>
      </c>
      <c r="AZ4" s="8" t="s">
        <v>139</v>
      </c>
    </row>
    <row r="5" spans="1:52" s="11" customFormat="1" ht="16.5" thickTop="1" thickBot="1" x14ac:dyDescent="0.3">
      <c r="A5" s="12"/>
      <c r="B5" s="12"/>
      <c r="C5" s="12"/>
      <c r="D5" s="13">
        <v>1</v>
      </c>
      <c r="E5" s="13">
        <v>2</v>
      </c>
      <c r="F5" s="13">
        <v>3</v>
      </c>
      <c r="G5" s="13">
        <v>4</v>
      </c>
      <c r="H5" s="13">
        <v>5</v>
      </c>
      <c r="I5" s="13">
        <v>6</v>
      </c>
      <c r="J5" s="13">
        <v>7</v>
      </c>
      <c r="K5" s="13">
        <v>8</v>
      </c>
      <c r="L5" s="13">
        <v>9</v>
      </c>
      <c r="M5" s="13">
        <v>10</v>
      </c>
      <c r="N5" s="13">
        <v>11</v>
      </c>
      <c r="O5" s="13">
        <v>12</v>
      </c>
      <c r="P5" s="13">
        <v>13</v>
      </c>
      <c r="Q5" s="13">
        <v>14</v>
      </c>
      <c r="R5" s="13">
        <v>15</v>
      </c>
      <c r="S5" s="13">
        <v>16</v>
      </c>
      <c r="T5" s="13">
        <v>17</v>
      </c>
      <c r="U5" s="13">
        <v>18</v>
      </c>
      <c r="V5" s="13">
        <v>19</v>
      </c>
      <c r="W5" s="13">
        <v>20</v>
      </c>
      <c r="X5" s="13">
        <v>21</v>
      </c>
      <c r="Y5" s="13">
        <v>22</v>
      </c>
      <c r="Z5" s="13">
        <v>23</v>
      </c>
      <c r="AA5" s="13">
        <v>24</v>
      </c>
      <c r="AB5" s="13">
        <v>25</v>
      </c>
      <c r="AC5" s="13">
        <v>26</v>
      </c>
      <c r="AD5" s="13">
        <v>27</v>
      </c>
      <c r="AE5" s="13">
        <v>28</v>
      </c>
      <c r="AF5" s="13">
        <v>29</v>
      </c>
      <c r="AG5" s="13">
        <v>30</v>
      </c>
      <c r="AH5" s="13">
        <v>31</v>
      </c>
      <c r="AI5" s="13">
        <v>32</v>
      </c>
      <c r="AJ5" s="13">
        <v>33</v>
      </c>
      <c r="AK5" s="13">
        <v>34</v>
      </c>
      <c r="AL5" s="13">
        <v>35</v>
      </c>
      <c r="AM5" s="13">
        <v>36</v>
      </c>
      <c r="AN5" s="13">
        <v>37</v>
      </c>
      <c r="AO5" s="13">
        <v>38</v>
      </c>
      <c r="AP5" s="14">
        <v>39</v>
      </c>
      <c r="AQ5" s="15" t="s">
        <v>49</v>
      </c>
      <c r="AR5" s="16">
        <v>1</v>
      </c>
      <c r="AS5" s="13">
        <v>2</v>
      </c>
      <c r="AT5" s="13">
        <v>3</v>
      </c>
      <c r="AU5" s="13">
        <v>4</v>
      </c>
      <c r="AV5" s="13">
        <v>5</v>
      </c>
      <c r="AW5" s="13" t="s">
        <v>138</v>
      </c>
      <c r="AX5" s="14">
        <v>6</v>
      </c>
      <c r="AY5" s="15" t="s">
        <v>50</v>
      </c>
      <c r="AZ5" s="15" t="s">
        <v>51</v>
      </c>
    </row>
    <row r="6" spans="1:52" s="23" customFormat="1" ht="20.100000000000001" customHeight="1" thickTop="1" x14ac:dyDescent="0.25">
      <c r="A6" s="17" t="s">
        <v>81</v>
      </c>
      <c r="B6" s="17" t="s">
        <v>127</v>
      </c>
      <c r="C6" s="18" t="s">
        <v>100</v>
      </c>
      <c r="D6" s="19">
        <f>SUM(D7:D9)</f>
        <v>131172</v>
      </c>
      <c r="E6" s="19">
        <f t="shared" ref="E6:AX6" si="0">SUM(E7:E9)</f>
        <v>155427</v>
      </c>
      <c r="F6" s="19">
        <f t="shared" si="0"/>
        <v>200114</v>
      </c>
      <c r="G6" s="19">
        <f t="shared" si="0"/>
        <v>112838</v>
      </c>
      <c r="H6" s="19">
        <f t="shared" si="0"/>
        <v>277405</v>
      </c>
      <c r="I6" s="19">
        <f t="shared" si="0"/>
        <v>203049</v>
      </c>
      <c r="J6" s="19">
        <f t="shared" si="0"/>
        <v>127956</v>
      </c>
      <c r="K6" s="19">
        <f t="shared" si="0"/>
        <v>89447</v>
      </c>
      <c r="L6" s="19">
        <f t="shared" si="0"/>
        <v>155029</v>
      </c>
      <c r="M6" s="19">
        <f t="shared" si="0"/>
        <v>297077</v>
      </c>
      <c r="N6" s="19">
        <f t="shared" si="0"/>
        <v>391589</v>
      </c>
      <c r="O6" s="19">
        <f t="shared" si="0"/>
        <v>402875</v>
      </c>
      <c r="P6" s="19">
        <f t="shared" si="0"/>
        <v>147886</v>
      </c>
      <c r="Q6" s="19">
        <f t="shared" si="0"/>
        <v>147950</v>
      </c>
      <c r="R6" s="19">
        <f t="shared" si="0"/>
        <v>307100</v>
      </c>
      <c r="S6" s="19">
        <f t="shared" si="0"/>
        <v>85750</v>
      </c>
      <c r="T6" s="19">
        <f t="shared" si="0"/>
        <v>210950</v>
      </c>
      <c r="U6" s="19">
        <f t="shared" si="0"/>
        <v>594050</v>
      </c>
      <c r="V6" s="19">
        <f t="shared" si="0"/>
        <v>141595</v>
      </c>
      <c r="W6" s="19">
        <f t="shared" si="0"/>
        <v>209546</v>
      </c>
      <c r="X6" s="19">
        <f t="shared" si="0"/>
        <v>299719</v>
      </c>
      <c r="Y6" s="19">
        <f t="shared" si="0"/>
        <v>129289</v>
      </c>
      <c r="Z6" s="19">
        <f t="shared" si="0"/>
        <v>59559</v>
      </c>
      <c r="AA6" s="19">
        <f t="shared" si="0"/>
        <v>185743</v>
      </c>
      <c r="AB6" s="19">
        <f t="shared" si="0"/>
        <v>97248</v>
      </c>
      <c r="AC6" s="19">
        <f t="shared" si="0"/>
        <v>48177</v>
      </c>
      <c r="AD6" s="19">
        <f t="shared" si="0"/>
        <v>185168</v>
      </c>
      <c r="AE6" s="19">
        <f t="shared" si="0"/>
        <v>163036</v>
      </c>
      <c r="AF6" s="19">
        <f t="shared" si="0"/>
        <v>83455</v>
      </c>
      <c r="AG6" s="19">
        <f t="shared" si="0"/>
        <v>411631</v>
      </c>
      <c r="AH6" s="19">
        <f t="shared" si="0"/>
        <v>227936</v>
      </c>
      <c r="AI6" s="19">
        <f t="shared" si="0"/>
        <v>106288</v>
      </c>
      <c r="AJ6" s="19">
        <f t="shared" si="0"/>
        <v>120568</v>
      </c>
      <c r="AK6" s="19">
        <f t="shared" si="0"/>
        <v>68941</v>
      </c>
      <c r="AL6" s="19">
        <f t="shared" si="0"/>
        <v>557026</v>
      </c>
      <c r="AM6" s="19">
        <f t="shared" si="0"/>
        <v>211333</v>
      </c>
      <c r="AN6" s="19">
        <f t="shared" si="0"/>
        <v>82612</v>
      </c>
      <c r="AO6" s="19">
        <f t="shared" si="0"/>
        <v>99202</v>
      </c>
      <c r="AP6" s="20">
        <f t="shared" si="0"/>
        <v>268160</v>
      </c>
      <c r="AQ6" s="21">
        <f>SUM(AQ7:AQ9)</f>
        <v>7793896</v>
      </c>
      <c r="AR6" s="22">
        <f t="shared" si="0"/>
        <v>1215939</v>
      </c>
      <c r="AS6" s="19">
        <f t="shared" si="0"/>
        <v>1055822</v>
      </c>
      <c r="AT6" s="19">
        <f t="shared" si="0"/>
        <v>627097</v>
      </c>
      <c r="AU6" s="19">
        <f t="shared" si="0"/>
        <v>537038</v>
      </c>
      <c r="AV6" s="19">
        <f t="shared" si="0"/>
        <v>1134299</v>
      </c>
      <c r="AW6" s="19">
        <f>SUM(AR6:AV6)</f>
        <v>4570195</v>
      </c>
      <c r="AX6" s="20">
        <f t="shared" si="0"/>
        <v>3728544</v>
      </c>
      <c r="AY6" s="21">
        <f>AW6+AX6</f>
        <v>8298739</v>
      </c>
      <c r="AZ6" s="21">
        <f>AQ6+AY6</f>
        <v>16092635</v>
      </c>
    </row>
    <row r="7" spans="1:52" ht="20.100000000000001" customHeight="1" x14ac:dyDescent="0.25">
      <c r="A7" s="24" t="s">
        <v>93</v>
      </c>
      <c r="B7" s="25">
        <v>411</v>
      </c>
      <c r="C7" s="26" t="s">
        <v>52</v>
      </c>
      <c r="D7" s="27">
        <v>106526</v>
      </c>
      <c r="E7" s="27">
        <v>111446</v>
      </c>
      <c r="F7" s="27">
        <v>157646</v>
      </c>
      <c r="G7" s="27">
        <v>78587</v>
      </c>
      <c r="H7" s="27">
        <v>222787</v>
      </c>
      <c r="I7" s="27">
        <v>163297</v>
      </c>
      <c r="J7" s="27">
        <v>90164</v>
      </c>
      <c r="K7" s="27">
        <v>73216</v>
      </c>
      <c r="L7" s="27">
        <v>122983</v>
      </c>
      <c r="M7" s="27">
        <v>228262</v>
      </c>
      <c r="N7" s="27">
        <v>316624</v>
      </c>
      <c r="O7" s="27">
        <v>315362</v>
      </c>
      <c r="P7" s="27">
        <v>119571</v>
      </c>
      <c r="Q7" s="27">
        <v>117198</v>
      </c>
      <c r="R7" s="27">
        <v>237079</v>
      </c>
      <c r="S7" s="27">
        <v>66460</v>
      </c>
      <c r="T7" s="27">
        <v>166372</v>
      </c>
      <c r="U7" s="27">
        <v>462085</v>
      </c>
      <c r="V7" s="27">
        <v>114373</v>
      </c>
      <c r="W7" s="27">
        <v>149350</v>
      </c>
      <c r="X7" s="27">
        <v>218754</v>
      </c>
      <c r="Y7" s="27">
        <v>98564</v>
      </c>
      <c r="Z7" s="27">
        <v>48932</v>
      </c>
      <c r="AA7" s="27">
        <v>135343</v>
      </c>
      <c r="AB7" s="27">
        <v>77774</v>
      </c>
      <c r="AC7" s="27">
        <v>35398</v>
      </c>
      <c r="AD7" s="27">
        <v>148850</v>
      </c>
      <c r="AE7" s="27">
        <v>107042</v>
      </c>
      <c r="AF7" s="27">
        <v>67299</v>
      </c>
      <c r="AG7" s="27">
        <v>301707</v>
      </c>
      <c r="AH7" s="27">
        <v>180684</v>
      </c>
      <c r="AI7" s="27">
        <v>82603</v>
      </c>
      <c r="AJ7" s="27">
        <v>86762</v>
      </c>
      <c r="AK7" s="27">
        <v>53774</v>
      </c>
      <c r="AL7" s="27">
        <v>414432</v>
      </c>
      <c r="AM7" s="27">
        <v>162190</v>
      </c>
      <c r="AN7" s="27">
        <v>63220</v>
      </c>
      <c r="AO7" s="27">
        <v>77146</v>
      </c>
      <c r="AP7" s="28">
        <v>200585</v>
      </c>
      <c r="AQ7" s="29">
        <f t="shared" ref="AQ7:AQ42" si="1">SUM(D7:AP7)</f>
        <v>5980447</v>
      </c>
      <c r="AR7" s="30">
        <v>926575</v>
      </c>
      <c r="AS7" s="27">
        <v>820239</v>
      </c>
      <c r="AT7" s="27">
        <v>479216</v>
      </c>
      <c r="AU7" s="27">
        <v>415582</v>
      </c>
      <c r="AV7" s="27">
        <v>902454</v>
      </c>
      <c r="AW7" s="27">
        <f t="shared" ref="AW7:AW42" si="2">SUM(AR7:AV7)</f>
        <v>3544066</v>
      </c>
      <c r="AX7" s="28">
        <v>2896070</v>
      </c>
      <c r="AY7" s="29">
        <f t="shared" ref="AY7:AY42" si="3">AW7+AX7</f>
        <v>6440136</v>
      </c>
      <c r="AZ7" s="29">
        <f t="shared" ref="AZ7:AZ42" si="4">AQ7+AY7</f>
        <v>12420583</v>
      </c>
    </row>
    <row r="8" spans="1:52" ht="20.100000000000001" customHeight="1" x14ac:dyDescent="0.25">
      <c r="A8" s="24" t="s">
        <v>94</v>
      </c>
      <c r="B8" s="25">
        <v>412</v>
      </c>
      <c r="C8" s="26" t="s">
        <v>53</v>
      </c>
      <c r="D8" s="27">
        <v>19332</v>
      </c>
      <c r="E8" s="27">
        <v>21247</v>
      </c>
      <c r="F8" s="27">
        <v>27975</v>
      </c>
      <c r="G8" s="27">
        <v>14299</v>
      </c>
      <c r="H8" s="27">
        <v>39950</v>
      </c>
      <c r="I8" s="27">
        <v>29319</v>
      </c>
      <c r="J8" s="27">
        <v>16144</v>
      </c>
      <c r="K8" s="27">
        <v>13063</v>
      </c>
      <c r="L8" s="27">
        <v>21924</v>
      </c>
      <c r="M8" s="27">
        <v>40857</v>
      </c>
      <c r="N8" s="27">
        <v>56674</v>
      </c>
      <c r="O8" s="27">
        <v>56499</v>
      </c>
      <c r="P8" s="27">
        <v>21310</v>
      </c>
      <c r="Q8" s="27">
        <v>20992</v>
      </c>
      <c r="R8" s="27">
        <v>42470</v>
      </c>
      <c r="S8" s="27">
        <v>11941</v>
      </c>
      <c r="T8" s="27">
        <v>29766</v>
      </c>
      <c r="U8" s="27">
        <v>84233</v>
      </c>
      <c r="V8" s="27">
        <v>20588</v>
      </c>
      <c r="W8" s="27">
        <v>26677</v>
      </c>
      <c r="X8" s="27">
        <v>40783</v>
      </c>
      <c r="Y8" s="27">
        <v>17612</v>
      </c>
      <c r="Z8" s="27">
        <v>8164</v>
      </c>
      <c r="AA8" s="27">
        <v>24154</v>
      </c>
      <c r="AB8" s="27">
        <v>14018</v>
      </c>
      <c r="AC8" s="27">
        <v>6385</v>
      </c>
      <c r="AD8" s="27">
        <v>26747</v>
      </c>
      <c r="AE8" s="27">
        <v>19082</v>
      </c>
      <c r="AF8" s="27">
        <v>12102</v>
      </c>
      <c r="AG8" s="27">
        <v>54054</v>
      </c>
      <c r="AH8" s="27">
        <v>32396</v>
      </c>
      <c r="AI8" s="27">
        <v>14784</v>
      </c>
      <c r="AJ8" s="27">
        <v>17194</v>
      </c>
      <c r="AK8" s="27">
        <v>10974</v>
      </c>
      <c r="AL8" s="27">
        <v>74171</v>
      </c>
      <c r="AM8" s="27">
        <v>29084</v>
      </c>
      <c r="AN8" s="27">
        <v>11108</v>
      </c>
      <c r="AO8" s="27">
        <v>13869</v>
      </c>
      <c r="AP8" s="28">
        <v>35729</v>
      </c>
      <c r="AQ8" s="29">
        <f t="shared" si="1"/>
        <v>1077670</v>
      </c>
      <c r="AR8" s="30">
        <v>165673</v>
      </c>
      <c r="AS8" s="27">
        <v>147002</v>
      </c>
      <c r="AT8" s="27">
        <v>85844</v>
      </c>
      <c r="AU8" s="27">
        <v>73679</v>
      </c>
      <c r="AV8" s="27">
        <v>163178</v>
      </c>
      <c r="AW8" s="27">
        <f t="shared" si="2"/>
        <v>635376</v>
      </c>
      <c r="AX8" s="28">
        <v>518187</v>
      </c>
      <c r="AY8" s="29">
        <f t="shared" si="3"/>
        <v>1153563</v>
      </c>
      <c r="AZ8" s="29">
        <f t="shared" si="4"/>
        <v>2231233</v>
      </c>
    </row>
    <row r="9" spans="1:52" ht="20.100000000000001" customHeight="1" x14ac:dyDescent="0.25">
      <c r="A9" s="24" t="s">
        <v>95</v>
      </c>
      <c r="B9" s="31" t="s">
        <v>54</v>
      </c>
      <c r="C9" s="26" t="s">
        <v>55</v>
      </c>
      <c r="D9" s="27">
        <v>5314</v>
      </c>
      <c r="E9" s="27">
        <v>22734</v>
      </c>
      <c r="F9" s="27">
        <v>14493</v>
      </c>
      <c r="G9" s="27">
        <v>19952</v>
      </c>
      <c r="H9" s="27">
        <v>14668</v>
      </c>
      <c r="I9" s="27">
        <v>10433</v>
      </c>
      <c r="J9" s="27">
        <v>21648</v>
      </c>
      <c r="K9" s="27">
        <v>3168</v>
      </c>
      <c r="L9" s="27">
        <v>10122</v>
      </c>
      <c r="M9" s="27">
        <v>27958</v>
      </c>
      <c r="N9" s="27">
        <v>18291</v>
      </c>
      <c r="O9" s="27">
        <v>31014</v>
      </c>
      <c r="P9" s="27">
        <v>7005</v>
      </c>
      <c r="Q9" s="27">
        <v>9760</v>
      </c>
      <c r="R9" s="27">
        <v>27551</v>
      </c>
      <c r="S9" s="27">
        <v>7349</v>
      </c>
      <c r="T9" s="27">
        <v>14812</v>
      </c>
      <c r="U9" s="27">
        <v>47732</v>
      </c>
      <c r="V9" s="27">
        <v>6634</v>
      </c>
      <c r="W9" s="27">
        <v>33519</v>
      </c>
      <c r="X9" s="27">
        <v>40182</v>
      </c>
      <c r="Y9" s="27">
        <v>13113</v>
      </c>
      <c r="Z9" s="27">
        <v>2463</v>
      </c>
      <c r="AA9" s="27">
        <v>26246</v>
      </c>
      <c r="AB9" s="27">
        <v>5456</v>
      </c>
      <c r="AC9" s="27">
        <v>6394</v>
      </c>
      <c r="AD9" s="27">
        <v>9571</v>
      </c>
      <c r="AE9" s="27">
        <v>36912</v>
      </c>
      <c r="AF9" s="27">
        <v>4054</v>
      </c>
      <c r="AG9" s="27">
        <v>55870</v>
      </c>
      <c r="AH9" s="27">
        <v>14856</v>
      </c>
      <c r="AI9" s="27">
        <v>8901</v>
      </c>
      <c r="AJ9" s="27">
        <v>16612</v>
      </c>
      <c r="AK9" s="27">
        <v>4193</v>
      </c>
      <c r="AL9" s="27">
        <v>68423</v>
      </c>
      <c r="AM9" s="27">
        <v>20059</v>
      </c>
      <c r="AN9" s="27">
        <v>8284</v>
      </c>
      <c r="AO9" s="27">
        <v>8187</v>
      </c>
      <c r="AP9" s="28">
        <v>31846</v>
      </c>
      <c r="AQ9" s="29">
        <f t="shared" si="1"/>
        <v>735779</v>
      </c>
      <c r="AR9" s="30">
        <v>123691</v>
      </c>
      <c r="AS9" s="27">
        <v>88581</v>
      </c>
      <c r="AT9" s="27">
        <v>62037</v>
      </c>
      <c r="AU9" s="27">
        <v>47777</v>
      </c>
      <c r="AV9" s="27">
        <v>68667</v>
      </c>
      <c r="AW9" s="27">
        <f t="shared" si="2"/>
        <v>390753</v>
      </c>
      <c r="AX9" s="28">
        <v>314287</v>
      </c>
      <c r="AY9" s="29">
        <f t="shared" si="3"/>
        <v>705040</v>
      </c>
      <c r="AZ9" s="29">
        <f t="shared" si="4"/>
        <v>1440819</v>
      </c>
    </row>
    <row r="10" spans="1:52" s="38" customFormat="1" ht="20.100000000000001" customHeight="1" x14ac:dyDescent="0.25">
      <c r="A10" s="32" t="s">
        <v>82</v>
      </c>
      <c r="B10" s="32" t="s">
        <v>128</v>
      </c>
      <c r="C10" s="33" t="s">
        <v>96</v>
      </c>
      <c r="D10" s="34">
        <f>SUM(D11:D16)</f>
        <v>181816</v>
      </c>
      <c r="E10" s="34">
        <f t="shared" ref="E10:AZ10" si="5">SUM(E11:E16)</f>
        <v>136031</v>
      </c>
      <c r="F10" s="34">
        <f t="shared" si="5"/>
        <v>220947</v>
      </c>
      <c r="G10" s="34">
        <f t="shared" si="5"/>
        <v>181100</v>
      </c>
      <c r="H10" s="34">
        <f t="shared" si="5"/>
        <v>420507</v>
      </c>
      <c r="I10" s="34">
        <f t="shared" si="5"/>
        <v>183356</v>
      </c>
      <c r="J10" s="34">
        <f t="shared" si="5"/>
        <v>201146</v>
      </c>
      <c r="K10" s="34">
        <f t="shared" si="5"/>
        <v>155286</v>
      </c>
      <c r="L10" s="34">
        <f t="shared" si="5"/>
        <v>165881</v>
      </c>
      <c r="M10" s="34">
        <f t="shared" si="5"/>
        <v>276415</v>
      </c>
      <c r="N10" s="34">
        <f t="shared" si="5"/>
        <v>388662</v>
      </c>
      <c r="O10" s="34">
        <f t="shared" si="5"/>
        <v>617542</v>
      </c>
      <c r="P10" s="34">
        <f t="shared" si="5"/>
        <v>214392</v>
      </c>
      <c r="Q10" s="34">
        <f t="shared" si="5"/>
        <v>168607</v>
      </c>
      <c r="R10" s="34">
        <f t="shared" si="5"/>
        <v>481453</v>
      </c>
      <c r="S10" s="34">
        <f t="shared" si="5"/>
        <v>134310</v>
      </c>
      <c r="T10" s="34">
        <f t="shared" si="5"/>
        <v>408401</v>
      </c>
      <c r="U10" s="34">
        <f t="shared" si="5"/>
        <v>624371</v>
      </c>
      <c r="V10" s="34">
        <f t="shared" si="5"/>
        <v>189296</v>
      </c>
      <c r="W10" s="34">
        <f t="shared" si="5"/>
        <v>219190</v>
      </c>
      <c r="X10" s="34">
        <f t="shared" si="5"/>
        <v>429674</v>
      </c>
      <c r="Y10" s="34">
        <f t="shared" si="5"/>
        <v>145193</v>
      </c>
      <c r="Z10" s="34">
        <f t="shared" si="5"/>
        <v>129093</v>
      </c>
      <c r="AA10" s="34">
        <f t="shared" si="5"/>
        <v>307422</v>
      </c>
      <c r="AB10" s="34">
        <f t="shared" si="5"/>
        <v>120130</v>
      </c>
      <c r="AC10" s="34">
        <f t="shared" si="5"/>
        <v>23154</v>
      </c>
      <c r="AD10" s="34">
        <f t="shared" si="5"/>
        <v>189608</v>
      </c>
      <c r="AE10" s="34">
        <f t="shared" si="5"/>
        <v>207761</v>
      </c>
      <c r="AF10" s="34">
        <f t="shared" si="5"/>
        <v>160114</v>
      </c>
      <c r="AG10" s="34">
        <f t="shared" si="5"/>
        <v>337095</v>
      </c>
      <c r="AH10" s="34">
        <f t="shared" si="5"/>
        <v>196956</v>
      </c>
      <c r="AI10" s="34">
        <f t="shared" si="5"/>
        <v>123714</v>
      </c>
      <c r="AJ10" s="34">
        <f t="shared" si="5"/>
        <v>121258</v>
      </c>
      <c r="AK10" s="34">
        <f t="shared" si="5"/>
        <v>114015</v>
      </c>
      <c r="AL10" s="34">
        <f t="shared" si="5"/>
        <v>382410</v>
      </c>
      <c r="AM10" s="34">
        <f t="shared" si="5"/>
        <v>236041</v>
      </c>
      <c r="AN10" s="34">
        <f t="shared" si="5"/>
        <v>96162</v>
      </c>
      <c r="AO10" s="34">
        <f t="shared" si="5"/>
        <v>103776</v>
      </c>
      <c r="AP10" s="35">
        <f t="shared" si="5"/>
        <v>308571</v>
      </c>
      <c r="AQ10" s="36">
        <f t="shared" si="5"/>
        <v>9300856</v>
      </c>
      <c r="AR10" s="37">
        <f t="shared" si="5"/>
        <v>989743</v>
      </c>
      <c r="AS10" s="34">
        <f t="shared" si="5"/>
        <v>998389</v>
      </c>
      <c r="AT10" s="34">
        <f t="shared" si="5"/>
        <v>793322</v>
      </c>
      <c r="AU10" s="34">
        <f t="shared" si="5"/>
        <v>712094</v>
      </c>
      <c r="AV10" s="34">
        <f t="shared" si="5"/>
        <v>1199674</v>
      </c>
      <c r="AW10" s="34">
        <f t="shared" si="5"/>
        <v>4693222</v>
      </c>
      <c r="AX10" s="35">
        <f t="shared" si="5"/>
        <v>3267088</v>
      </c>
      <c r="AY10" s="36">
        <f t="shared" si="5"/>
        <v>7960310</v>
      </c>
      <c r="AZ10" s="36">
        <f t="shared" si="5"/>
        <v>17261166</v>
      </c>
    </row>
    <row r="11" spans="1:52" ht="20.100000000000001" customHeight="1" x14ac:dyDescent="0.25">
      <c r="A11" s="24" t="s">
        <v>106</v>
      </c>
      <c r="B11" s="25">
        <v>421</v>
      </c>
      <c r="C11" s="26" t="s">
        <v>56</v>
      </c>
      <c r="D11" s="27">
        <v>28431</v>
      </c>
      <c r="E11" s="27">
        <v>34481</v>
      </c>
      <c r="F11" s="27">
        <v>50796</v>
      </c>
      <c r="G11" s="27">
        <v>48385</v>
      </c>
      <c r="H11" s="27">
        <v>95795</v>
      </c>
      <c r="I11" s="27">
        <v>34351</v>
      </c>
      <c r="J11" s="27">
        <v>35371</v>
      </c>
      <c r="K11" s="27">
        <v>26760</v>
      </c>
      <c r="L11" s="27">
        <v>32345</v>
      </c>
      <c r="M11" s="27">
        <v>117783</v>
      </c>
      <c r="N11" s="27">
        <v>84932</v>
      </c>
      <c r="O11" s="27">
        <v>287969</v>
      </c>
      <c r="P11" s="27">
        <v>35835</v>
      </c>
      <c r="Q11" s="27">
        <v>51984</v>
      </c>
      <c r="R11" s="27">
        <v>73984</v>
      </c>
      <c r="S11" s="27">
        <v>41836</v>
      </c>
      <c r="T11" s="27">
        <v>51153</v>
      </c>
      <c r="U11" s="27">
        <v>120039</v>
      </c>
      <c r="V11" s="27">
        <v>40085</v>
      </c>
      <c r="W11" s="27">
        <v>48385</v>
      </c>
      <c r="X11" s="27">
        <v>99222</v>
      </c>
      <c r="Y11" s="27">
        <v>50300</v>
      </c>
      <c r="Z11" s="27">
        <v>16156</v>
      </c>
      <c r="AA11" s="27">
        <v>53925</v>
      </c>
      <c r="AB11" s="27">
        <v>20877</v>
      </c>
      <c r="AC11" s="27">
        <v>5575</v>
      </c>
      <c r="AD11" s="27">
        <v>29122</v>
      </c>
      <c r="AE11" s="27">
        <v>44147</v>
      </c>
      <c r="AF11" s="27">
        <v>12581</v>
      </c>
      <c r="AG11" s="27">
        <v>88977</v>
      </c>
      <c r="AH11" s="27">
        <v>49770</v>
      </c>
      <c r="AI11" s="27">
        <v>12732</v>
      </c>
      <c r="AJ11" s="27">
        <v>46486</v>
      </c>
      <c r="AK11" s="27">
        <v>22802</v>
      </c>
      <c r="AL11" s="27">
        <v>145294</v>
      </c>
      <c r="AM11" s="27">
        <v>49165</v>
      </c>
      <c r="AN11" s="27">
        <v>15134</v>
      </c>
      <c r="AO11" s="27">
        <v>17142</v>
      </c>
      <c r="AP11" s="28">
        <v>86062</v>
      </c>
      <c r="AQ11" s="29">
        <f t="shared" si="1"/>
        <v>2206169</v>
      </c>
      <c r="AR11" s="30">
        <v>261117</v>
      </c>
      <c r="AS11" s="27">
        <v>297144</v>
      </c>
      <c r="AT11" s="27">
        <v>182659</v>
      </c>
      <c r="AU11" s="27">
        <v>177636</v>
      </c>
      <c r="AV11" s="27">
        <v>427773</v>
      </c>
      <c r="AW11" s="27">
        <f t="shared" si="2"/>
        <v>1346329</v>
      </c>
      <c r="AX11" s="28">
        <v>595065</v>
      </c>
      <c r="AY11" s="29">
        <f t="shared" si="3"/>
        <v>1941394</v>
      </c>
      <c r="AZ11" s="29">
        <f t="shared" si="4"/>
        <v>4147563</v>
      </c>
    </row>
    <row r="12" spans="1:52" ht="20.100000000000001" customHeight="1" x14ac:dyDescent="0.25">
      <c r="A12" s="24" t="s">
        <v>107</v>
      </c>
      <c r="B12" s="25">
        <v>422</v>
      </c>
      <c r="C12" s="26" t="s">
        <v>57</v>
      </c>
      <c r="D12" s="27">
        <v>8401</v>
      </c>
      <c r="E12" s="27">
        <v>460</v>
      </c>
      <c r="F12" s="27">
        <v>2361</v>
      </c>
      <c r="G12" s="27">
        <v>1334</v>
      </c>
      <c r="H12" s="27">
        <v>5701</v>
      </c>
      <c r="I12" s="27">
        <v>1213</v>
      </c>
      <c r="J12" s="27">
        <v>11343</v>
      </c>
      <c r="K12" s="27">
        <v>5274</v>
      </c>
      <c r="L12" s="27">
        <v>14844</v>
      </c>
      <c r="M12" s="27">
        <v>3171</v>
      </c>
      <c r="N12" s="27">
        <v>63587</v>
      </c>
      <c r="O12" s="27">
        <v>5827</v>
      </c>
      <c r="P12" s="27">
        <v>4185</v>
      </c>
      <c r="Q12" s="27">
        <v>3843</v>
      </c>
      <c r="R12" s="27">
        <v>958</v>
      </c>
      <c r="S12" s="27">
        <v>5033</v>
      </c>
      <c r="T12" s="27">
        <v>3954</v>
      </c>
      <c r="U12" s="27">
        <v>8109</v>
      </c>
      <c r="V12" s="27">
        <v>2211</v>
      </c>
      <c r="W12" s="27">
        <v>1766</v>
      </c>
      <c r="X12" s="27">
        <v>11028</v>
      </c>
      <c r="Y12" s="27">
        <v>4336</v>
      </c>
      <c r="Z12" s="27">
        <v>1044</v>
      </c>
      <c r="AA12" s="27">
        <v>18356</v>
      </c>
      <c r="AB12" s="27">
        <v>19668</v>
      </c>
      <c r="AC12" s="27">
        <v>280</v>
      </c>
      <c r="AD12" s="27">
        <v>1990</v>
      </c>
      <c r="AE12" s="27">
        <v>22287</v>
      </c>
      <c r="AF12" s="27">
        <v>28829</v>
      </c>
      <c r="AG12" s="27">
        <v>14757</v>
      </c>
      <c r="AH12" s="27">
        <v>2197</v>
      </c>
      <c r="AI12" s="27">
        <v>9457</v>
      </c>
      <c r="AJ12" s="27">
        <v>1754</v>
      </c>
      <c r="AK12" s="27">
        <v>4484</v>
      </c>
      <c r="AL12" s="27">
        <v>4995</v>
      </c>
      <c r="AM12" s="27">
        <v>3669</v>
      </c>
      <c r="AN12" s="27">
        <v>13014</v>
      </c>
      <c r="AO12" s="27">
        <v>1231</v>
      </c>
      <c r="AP12" s="28">
        <v>5238</v>
      </c>
      <c r="AQ12" s="29">
        <f t="shared" si="1"/>
        <v>322189</v>
      </c>
      <c r="AR12" s="30">
        <v>8226</v>
      </c>
      <c r="AS12" s="27">
        <v>8560</v>
      </c>
      <c r="AT12" s="27">
        <v>12760</v>
      </c>
      <c r="AU12" s="27">
        <v>28345</v>
      </c>
      <c r="AV12" s="27">
        <v>29133</v>
      </c>
      <c r="AW12" s="27">
        <f t="shared" si="2"/>
        <v>87024</v>
      </c>
      <c r="AX12" s="28">
        <v>25727</v>
      </c>
      <c r="AY12" s="29">
        <f t="shared" si="3"/>
        <v>112751</v>
      </c>
      <c r="AZ12" s="29">
        <f t="shared" si="4"/>
        <v>434940</v>
      </c>
    </row>
    <row r="13" spans="1:52" ht="20.100000000000001" customHeight="1" x14ac:dyDescent="0.25">
      <c r="A13" s="24" t="s">
        <v>108</v>
      </c>
      <c r="B13" s="25">
        <v>423</v>
      </c>
      <c r="C13" s="26" t="s">
        <v>58</v>
      </c>
      <c r="D13" s="27">
        <v>85461</v>
      </c>
      <c r="E13" s="27">
        <v>36585</v>
      </c>
      <c r="F13" s="27">
        <v>76487</v>
      </c>
      <c r="G13" s="27">
        <v>45089</v>
      </c>
      <c r="H13" s="27">
        <v>63989</v>
      </c>
      <c r="I13" s="27">
        <v>63183</v>
      </c>
      <c r="J13" s="27">
        <v>27757</v>
      </c>
      <c r="K13" s="27">
        <v>40343</v>
      </c>
      <c r="L13" s="27">
        <v>47882</v>
      </c>
      <c r="M13" s="27">
        <v>47058</v>
      </c>
      <c r="N13" s="27">
        <v>69670</v>
      </c>
      <c r="O13" s="27">
        <v>76822</v>
      </c>
      <c r="P13" s="27">
        <v>79832</v>
      </c>
      <c r="Q13" s="27">
        <v>49024</v>
      </c>
      <c r="R13" s="27">
        <v>127791</v>
      </c>
      <c r="S13" s="27">
        <v>39957</v>
      </c>
      <c r="T13" s="27">
        <v>131585</v>
      </c>
      <c r="U13" s="27">
        <v>143292</v>
      </c>
      <c r="V13" s="27">
        <v>69111</v>
      </c>
      <c r="W13" s="27">
        <v>60061</v>
      </c>
      <c r="X13" s="27">
        <v>107858</v>
      </c>
      <c r="Y13" s="27">
        <v>26727</v>
      </c>
      <c r="Z13" s="27">
        <v>88493</v>
      </c>
      <c r="AA13" s="27">
        <v>44852</v>
      </c>
      <c r="AB13" s="27">
        <v>23145</v>
      </c>
      <c r="AC13" s="27">
        <v>8602</v>
      </c>
      <c r="AD13" s="27">
        <v>104609</v>
      </c>
      <c r="AE13" s="27">
        <v>89679</v>
      </c>
      <c r="AF13" s="27">
        <v>38330</v>
      </c>
      <c r="AG13" s="27">
        <v>22873</v>
      </c>
      <c r="AH13" s="27">
        <v>39268</v>
      </c>
      <c r="AI13" s="27">
        <v>45011</v>
      </c>
      <c r="AJ13" s="27">
        <v>27976</v>
      </c>
      <c r="AK13" s="27">
        <v>50150</v>
      </c>
      <c r="AL13" s="27">
        <v>125294</v>
      </c>
      <c r="AM13" s="27">
        <v>73431</v>
      </c>
      <c r="AN13" s="27">
        <v>27314</v>
      </c>
      <c r="AO13" s="27">
        <v>41897</v>
      </c>
      <c r="AP13" s="28">
        <v>50888</v>
      </c>
      <c r="AQ13" s="29">
        <f t="shared" si="1"/>
        <v>2417376</v>
      </c>
      <c r="AR13" s="30">
        <v>176280</v>
      </c>
      <c r="AS13" s="27">
        <v>167995</v>
      </c>
      <c r="AT13" s="27">
        <v>100345</v>
      </c>
      <c r="AU13" s="27">
        <v>155662</v>
      </c>
      <c r="AV13" s="27">
        <v>202524</v>
      </c>
      <c r="AW13" s="27">
        <f t="shared" si="2"/>
        <v>802806</v>
      </c>
      <c r="AX13" s="28">
        <v>820864</v>
      </c>
      <c r="AY13" s="29">
        <f t="shared" si="3"/>
        <v>1623670</v>
      </c>
      <c r="AZ13" s="29">
        <f t="shared" si="4"/>
        <v>4041046</v>
      </c>
    </row>
    <row r="14" spans="1:52" ht="20.100000000000001" customHeight="1" x14ac:dyDescent="0.25">
      <c r="A14" s="24" t="s">
        <v>109</v>
      </c>
      <c r="B14" s="25">
        <v>424</v>
      </c>
      <c r="C14" s="26" t="s">
        <v>59</v>
      </c>
      <c r="D14" s="27">
        <v>40472</v>
      </c>
      <c r="E14" s="27">
        <v>32521</v>
      </c>
      <c r="F14" s="27">
        <v>47128</v>
      </c>
      <c r="G14" s="27">
        <v>69851</v>
      </c>
      <c r="H14" s="27">
        <v>203960</v>
      </c>
      <c r="I14" s="27">
        <v>35674</v>
      </c>
      <c r="J14" s="27">
        <v>103080</v>
      </c>
      <c r="K14" s="27">
        <v>40130</v>
      </c>
      <c r="L14" s="27">
        <v>34786</v>
      </c>
      <c r="M14" s="27">
        <v>56262</v>
      </c>
      <c r="N14" s="27">
        <v>67438</v>
      </c>
      <c r="O14" s="27">
        <v>216798</v>
      </c>
      <c r="P14" s="27">
        <v>66862</v>
      </c>
      <c r="Q14" s="27">
        <v>38776</v>
      </c>
      <c r="R14" s="27">
        <v>205955</v>
      </c>
      <c r="S14" s="27">
        <v>11804</v>
      </c>
      <c r="T14" s="27">
        <v>52786</v>
      </c>
      <c r="U14" s="27">
        <v>122917</v>
      </c>
      <c r="V14" s="27">
        <v>38833</v>
      </c>
      <c r="W14" s="27">
        <v>65686</v>
      </c>
      <c r="X14" s="27">
        <v>25467</v>
      </c>
      <c r="Y14" s="27">
        <v>33610</v>
      </c>
      <c r="Z14" s="27">
        <v>8639</v>
      </c>
      <c r="AA14" s="27">
        <v>133231</v>
      </c>
      <c r="AB14" s="27">
        <v>22218</v>
      </c>
      <c r="AC14" s="27">
        <v>670</v>
      </c>
      <c r="AD14" s="27">
        <v>20434</v>
      </c>
      <c r="AE14" s="27">
        <v>30528</v>
      </c>
      <c r="AF14" s="27">
        <v>54535</v>
      </c>
      <c r="AG14" s="27">
        <v>155068</v>
      </c>
      <c r="AH14" s="27">
        <v>84040</v>
      </c>
      <c r="AI14" s="27">
        <v>36000</v>
      </c>
      <c r="AJ14" s="27">
        <v>22392</v>
      </c>
      <c r="AK14" s="27">
        <v>21158</v>
      </c>
      <c r="AL14" s="27">
        <v>40583</v>
      </c>
      <c r="AM14" s="27">
        <v>60283</v>
      </c>
      <c r="AN14" s="27">
        <v>21473</v>
      </c>
      <c r="AO14" s="27">
        <v>15020</v>
      </c>
      <c r="AP14" s="28">
        <v>119231</v>
      </c>
      <c r="AQ14" s="29">
        <f t="shared" si="1"/>
        <v>2456299</v>
      </c>
      <c r="AR14" s="30">
        <v>180131</v>
      </c>
      <c r="AS14" s="27">
        <v>170641</v>
      </c>
      <c r="AT14" s="27">
        <v>218871</v>
      </c>
      <c r="AU14" s="27">
        <v>153580</v>
      </c>
      <c r="AV14" s="27">
        <v>185425</v>
      </c>
      <c r="AW14" s="27">
        <f t="shared" si="2"/>
        <v>908648</v>
      </c>
      <c r="AX14" s="28">
        <v>1407744</v>
      </c>
      <c r="AY14" s="29">
        <f t="shared" si="3"/>
        <v>2316392</v>
      </c>
      <c r="AZ14" s="29">
        <f t="shared" si="4"/>
        <v>4772691</v>
      </c>
    </row>
    <row r="15" spans="1:52" ht="20.100000000000001" customHeight="1" x14ac:dyDescent="0.25">
      <c r="A15" s="24" t="s">
        <v>110</v>
      </c>
      <c r="B15" s="25">
        <v>425</v>
      </c>
      <c r="C15" s="26" t="s">
        <v>60</v>
      </c>
      <c r="D15" s="27">
        <v>4987</v>
      </c>
      <c r="E15" s="27">
        <v>15549</v>
      </c>
      <c r="F15" s="27">
        <v>28091</v>
      </c>
      <c r="G15" s="27">
        <v>8415</v>
      </c>
      <c r="H15" s="27">
        <v>22140</v>
      </c>
      <c r="I15" s="27">
        <v>24116</v>
      </c>
      <c r="J15" s="27">
        <v>8304</v>
      </c>
      <c r="K15" s="27">
        <v>29688</v>
      </c>
      <c r="L15" s="27">
        <v>22746</v>
      </c>
      <c r="M15" s="27">
        <v>23537</v>
      </c>
      <c r="N15" s="27">
        <v>78175</v>
      </c>
      <c r="O15" s="27">
        <v>8576</v>
      </c>
      <c r="P15" s="27">
        <v>10810</v>
      </c>
      <c r="Q15" s="27">
        <v>4052</v>
      </c>
      <c r="R15" s="27">
        <v>9420</v>
      </c>
      <c r="S15" s="27">
        <v>29683</v>
      </c>
      <c r="T15" s="27">
        <v>149939</v>
      </c>
      <c r="U15" s="27">
        <v>178834</v>
      </c>
      <c r="V15" s="27">
        <v>15505</v>
      </c>
      <c r="W15" s="27">
        <v>27851</v>
      </c>
      <c r="X15" s="27">
        <v>140104</v>
      </c>
      <c r="Y15" s="27">
        <v>14763</v>
      </c>
      <c r="Z15" s="27">
        <v>5715</v>
      </c>
      <c r="AA15" s="27">
        <v>25636</v>
      </c>
      <c r="AB15" s="27">
        <v>24180</v>
      </c>
      <c r="AC15" s="27">
        <v>1237</v>
      </c>
      <c r="AD15" s="27">
        <v>14648</v>
      </c>
      <c r="AE15" s="27">
        <v>14437</v>
      </c>
      <c r="AF15" s="27">
        <v>18594</v>
      </c>
      <c r="AG15" s="27">
        <v>22625</v>
      </c>
      <c r="AH15" s="27">
        <v>8957</v>
      </c>
      <c r="AI15" s="27">
        <v>8413</v>
      </c>
      <c r="AJ15" s="27">
        <v>10327</v>
      </c>
      <c r="AK15" s="27">
        <v>2632</v>
      </c>
      <c r="AL15" s="27">
        <v>26253</v>
      </c>
      <c r="AM15" s="27">
        <v>21237</v>
      </c>
      <c r="AN15" s="27">
        <v>9805</v>
      </c>
      <c r="AO15" s="27">
        <v>17112</v>
      </c>
      <c r="AP15" s="28">
        <v>14394</v>
      </c>
      <c r="AQ15" s="29">
        <f t="shared" si="1"/>
        <v>1101487</v>
      </c>
      <c r="AR15" s="30">
        <v>306477</v>
      </c>
      <c r="AS15" s="27">
        <v>223216</v>
      </c>
      <c r="AT15" s="27">
        <v>223911</v>
      </c>
      <c r="AU15" s="27">
        <v>135913</v>
      </c>
      <c r="AV15" s="27">
        <v>208543</v>
      </c>
      <c r="AW15" s="27">
        <f t="shared" si="2"/>
        <v>1098060</v>
      </c>
      <c r="AX15" s="28">
        <v>91760</v>
      </c>
      <c r="AY15" s="29">
        <f t="shared" si="3"/>
        <v>1189820</v>
      </c>
      <c r="AZ15" s="29">
        <f t="shared" si="4"/>
        <v>2291307</v>
      </c>
    </row>
    <row r="16" spans="1:52" ht="20.100000000000001" customHeight="1" x14ac:dyDescent="0.25">
      <c r="A16" s="24" t="s">
        <v>111</v>
      </c>
      <c r="B16" s="25">
        <v>426</v>
      </c>
      <c r="C16" s="26" t="s">
        <v>61</v>
      </c>
      <c r="D16" s="27">
        <v>14064</v>
      </c>
      <c r="E16" s="27">
        <v>16435</v>
      </c>
      <c r="F16" s="27">
        <v>16084</v>
      </c>
      <c r="G16" s="27">
        <v>8026</v>
      </c>
      <c r="H16" s="27">
        <v>28922</v>
      </c>
      <c r="I16" s="27">
        <v>24819</v>
      </c>
      <c r="J16" s="27">
        <v>15291</v>
      </c>
      <c r="K16" s="27">
        <v>13091</v>
      </c>
      <c r="L16" s="27">
        <v>13278</v>
      </c>
      <c r="M16" s="27">
        <v>28604</v>
      </c>
      <c r="N16" s="27">
        <v>24860</v>
      </c>
      <c r="O16" s="27">
        <v>21550</v>
      </c>
      <c r="P16" s="27">
        <v>16868</v>
      </c>
      <c r="Q16" s="27">
        <v>20928</v>
      </c>
      <c r="R16" s="27">
        <v>63345</v>
      </c>
      <c r="S16" s="27">
        <v>5997</v>
      </c>
      <c r="T16" s="27">
        <v>18984</v>
      </c>
      <c r="U16" s="27">
        <v>51180</v>
      </c>
      <c r="V16" s="27">
        <v>23551</v>
      </c>
      <c r="W16" s="27">
        <v>15441</v>
      </c>
      <c r="X16" s="27">
        <v>45995</v>
      </c>
      <c r="Y16" s="27">
        <v>15457</v>
      </c>
      <c r="Z16" s="27">
        <v>9046</v>
      </c>
      <c r="AA16" s="27">
        <v>31422</v>
      </c>
      <c r="AB16" s="27">
        <v>10042</v>
      </c>
      <c r="AC16" s="27">
        <v>6790</v>
      </c>
      <c r="AD16" s="27">
        <v>18805</v>
      </c>
      <c r="AE16" s="27">
        <v>6683</v>
      </c>
      <c r="AF16" s="27">
        <v>7245</v>
      </c>
      <c r="AG16" s="27">
        <v>32795</v>
      </c>
      <c r="AH16" s="27">
        <v>12724</v>
      </c>
      <c r="AI16" s="27">
        <v>12101</v>
      </c>
      <c r="AJ16" s="27">
        <v>12323</v>
      </c>
      <c r="AK16" s="27">
        <v>12789</v>
      </c>
      <c r="AL16" s="27">
        <v>39991</v>
      </c>
      <c r="AM16" s="27">
        <v>28256</v>
      </c>
      <c r="AN16" s="27">
        <v>9422</v>
      </c>
      <c r="AO16" s="27">
        <v>11374</v>
      </c>
      <c r="AP16" s="28">
        <v>32758</v>
      </c>
      <c r="AQ16" s="29">
        <f t="shared" si="1"/>
        <v>797336</v>
      </c>
      <c r="AR16" s="30">
        <v>57512</v>
      </c>
      <c r="AS16" s="27">
        <v>130833</v>
      </c>
      <c r="AT16" s="27">
        <v>54776</v>
      </c>
      <c r="AU16" s="27">
        <v>60958</v>
      </c>
      <c r="AV16" s="27">
        <v>146276</v>
      </c>
      <c r="AW16" s="27">
        <f t="shared" si="2"/>
        <v>450355</v>
      </c>
      <c r="AX16" s="28">
        <v>325928</v>
      </c>
      <c r="AY16" s="29">
        <f t="shared" si="3"/>
        <v>776283</v>
      </c>
      <c r="AZ16" s="29">
        <f t="shared" si="4"/>
        <v>1573619</v>
      </c>
    </row>
    <row r="17" spans="1:52" s="38" customFormat="1" ht="20.100000000000001" customHeight="1" x14ac:dyDescent="0.25">
      <c r="A17" s="39" t="s">
        <v>83</v>
      </c>
      <c r="B17" s="40">
        <v>43</v>
      </c>
      <c r="C17" s="41" t="s">
        <v>97</v>
      </c>
      <c r="D17" s="34">
        <v>0</v>
      </c>
      <c r="E17" s="34">
        <v>162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4">
        <v>3134</v>
      </c>
      <c r="V17" s="34">
        <v>0</v>
      </c>
      <c r="W17" s="34">
        <v>0</v>
      </c>
      <c r="X17" s="34">
        <v>4050</v>
      </c>
      <c r="Y17" s="34">
        <v>0</v>
      </c>
      <c r="Z17" s="34">
        <v>0</v>
      </c>
      <c r="AA17" s="34">
        <v>0</v>
      </c>
      <c r="AB17" s="34"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12</v>
      </c>
      <c r="AI17" s="34">
        <v>0</v>
      </c>
      <c r="AJ17" s="34">
        <v>0</v>
      </c>
      <c r="AK17" s="34">
        <v>0</v>
      </c>
      <c r="AL17" s="34">
        <v>0</v>
      </c>
      <c r="AM17" s="34">
        <v>15</v>
      </c>
      <c r="AN17" s="34">
        <v>0</v>
      </c>
      <c r="AO17" s="34">
        <v>0</v>
      </c>
      <c r="AP17" s="35">
        <v>0</v>
      </c>
      <c r="AQ17" s="36">
        <f t="shared" si="1"/>
        <v>7373</v>
      </c>
      <c r="AR17" s="37">
        <v>0</v>
      </c>
      <c r="AS17" s="34">
        <v>0</v>
      </c>
      <c r="AT17" s="34">
        <v>0</v>
      </c>
      <c r="AU17" s="34">
        <v>0</v>
      </c>
      <c r="AV17" s="34">
        <v>2451</v>
      </c>
      <c r="AW17" s="34">
        <f t="shared" si="2"/>
        <v>2451</v>
      </c>
      <c r="AX17" s="35">
        <v>0</v>
      </c>
      <c r="AY17" s="36">
        <f t="shared" si="3"/>
        <v>2451</v>
      </c>
      <c r="AZ17" s="36">
        <f t="shared" si="4"/>
        <v>9824</v>
      </c>
    </row>
    <row r="18" spans="1:52" s="38" customFormat="1" ht="20.100000000000001" customHeight="1" x14ac:dyDescent="0.25">
      <c r="A18" s="32" t="s">
        <v>84</v>
      </c>
      <c r="B18" s="32" t="s">
        <v>129</v>
      </c>
      <c r="C18" s="42" t="s">
        <v>130</v>
      </c>
      <c r="D18" s="34">
        <f>SUM(D19:D21)</f>
        <v>8021</v>
      </c>
      <c r="E18" s="34">
        <f t="shared" ref="E18:AZ18" si="6">SUM(E19:E21)</f>
        <v>1629</v>
      </c>
      <c r="F18" s="34">
        <f t="shared" si="6"/>
        <v>4500</v>
      </c>
      <c r="G18" s="34">
        <f t="shared" si="6"/>
        <v>1849</v>
      </c>
      <c r="H18" s="34">
        <f t="shared" si="6"/>
        <v>0</v>
      </c>
      <c r="I18" s="34">
        <f t="shared" si="6"/>
        <v>1175</v>
      </c>
      <c r="J18" s="34">
        <f t="shared" si="6"/>
        <v>8113</v>
      </c>
      <c r="K18" s="34">
        <f t="shared" si="6"/>
        <v>0</v>
      </c>
      <c r="L18" s="34">
        <f t="shared" si="6"/>
        <v>0</v>
      </c>
      <c r="M18" s="34">
        <f t="shared" si="6"/>
        <v>6382</v>
      </c>
      <c r="N18" s="34">
        <f t="shared" si="6"/>
        <v>17347</v>
      </c>
      <c r="O18" s="34">
        <f t="shared" si="6"/>
        <v>36064</v>
      </c>
      <c r="P18" s="34">
        <f t="shared" si="6"/>
        <v>3034</v>
      </c>
      <c r="Q18" s="34">
        <f t="shared" si="6"/>
        <v>623</v>
      </c>
      <c r="R18" s="34">
        <f t="shared" si="6"/>
        <v>55043</v>
      </c>
      <c r="S18" s="34">
        <f t="shared" si="6"/>
        <v>6169</v>
      </c>
      <c r="T18" s="34">
        <f t="shared" si="6"/>
        <v>10928</v>
      </c>
      <c r="U18" s="34">
        <f t="shared" si="6"/>
        <v>11507</v>
      </c>
      <c r="V18" s="34">
        <f t="shared" si="6"/>
        <v>10863</v>
      </c>
      <c r="W18" s="34">
        <f t="shared" si="6"/>
        <v>1567</v>
      </c>
      <c r="X18" s="34">
        <f t="shared" si="6"/>
        <v>10010</v>
      </c>
      <c r="Y18" s="34">
        <f t="shared" si="6"/>
        <v>0</v>
      </c>
      <c r="Z18" s="34">
        <f t="shared" si="6"/>
        <v>461</v>
      </c>
      <c r="AA18" s="34">
        <f t="shared" si="6"/>
        <v>1531</v>
      </c>
      <c r="AB18" s="34">
        <f t="shared" si="6"/>
        <v>1539</v>
      </c>
      <c r="AC18" s="34">
        <f t="shared" si="6"/>
        <v>1296</v>
      </c>
      <c r="AD18" s="34">
        <f t="shared" si="6"/>
        <v>1260</v>
      </c>
      <c r="AE18" s="34">
        <f t="shared" si="6"/>
        <v>784</v>
      </c>
      <c r="AF18" s="34">
        <f t="shared" si="6"/>
        <v>3533</v>
      </c>
      <c r="AG18" s="34">
        <f t="shared" si="6"/>
        <v>2124</v>
      </c>
      <c r="AH18" s="34">
        <f t="shared" si="6"/>
        <v>7317</v>
      </c>
      <c r="AI18" s="34">
        <f t="shared" si="6"/>
        <v>2039</v>
      </c>
      <c r="AJ18" s="34">
        <f t="shared" si="6"/>
        <v>3263</v>
      </c>
      <c r="AK18" s="34">
        <f t="shared" si="6"/>
        <v>0</v>
      </c>
      <c r="AL18" s="34">
        <f t="shared" si="6"/>
        <v>29321</v>
      </c>
      <c r="AM18" s="34">
        <f t="shared" si="6"/>
        <v>2797</v>
      </c>
      <c r="AN18" s="34">
        <f t="shared" si="6"/>
        <v>7398</v>
      </c>
      <c r="AO18" s="34">
        <f t="shared" si="6"/>
        <v>29</v>
      </c>
      <c r="AP18" s="35">
        <f t="shared" si="6"/>
        <v>442</v>
      </c>
      <c r="AQ18" s="36">
        <f t="shared" si="6"/>
        <v>259958</v>
      </c>
      <c r="AR18" s="37">
        <f t="shared" si="6"/>
        <v>12161</v>
      </c>
      <c r="AS18" s="34">
        <f t="shared" si="6"/>
        <v>33166</v>
      </c>
      <c r="AT18" s="34">
        <f t="shared" si="6"/>
        <v>13964</v>
      </c>
      <c r="AU18" s="34">
        <f t="shared" si="6"/>
        <v>1443</v>
      </c>
      <c r="AV18" s="34">
        <f t="shared" si="6"/>
        <v>36797</v>
      </c>
      <c r="AW18" s="34">
        <f t="shared" si="6"/>
        <v>97531</v>
      </c>
      <c r="AX18" s="35">
        <f t="shared" si="6"/>
        <v>222551</v>
      </c>
      <c r="AY18" s="36">
        <f t="shared" si="6"/>
        <v>320082</v>
      </c>
      <c r="AZ18" s="36">
        <f t="shared" si="6"/>
        <v>580040</v>
      </c>
    </row>
    <row r="19" spans="1:52" ht="20.100000000000001" customHeight="1" x14ac:dyDescent="0.25">
      <c r="A19" s="24" t="s">
        <v>112</v>
      </c>
      <c r="B19" s="25">
        <v>441</v>
      </c>
      <c r="C19" s="26" t="s">
        <v>62</v>
      </c>
      <c r="D19" s="27">
        <v>4291</v>
      </c>
      <c r="E19" s="27">
        <v>1622</v>
      </c>
      <c r="F19" s="27">
        <v>4451</v>
      </c>
      <c r="G19" s="27">
        <v>1849</v>
      </c>
      <c r="H19" s="27">
        <v>0</v>
      </c>
      <c r="I19" s="27">
        <v>1175</v>
      </c>
      <c r="J19" s="27">
        <v>3415</v>
      </c>
      <c r="K19" s="27">
        <v>0</v>
      </c>
      <c r="L19" s="27">
        <v>0</v>
      </c>
      <c r="M19" s="27">
        <v>6382</v>
      </c>
      <c r="N19" s="27">
        <v>16442</v>
      </c>
      <c r="O19" s="27">
        <v>20483</v>
      </c>
      <c r="P19" s="27">
        <v>2314</v>
      </c>
      <c r="Q19" s="27">
        <v>0</v>
      </c>
      <c r="R19" s="27">
        <v>30442</v>
      </c>
      <c r="S19" s="27">
        <v>6021</v>
      </c>
      <c r="T19" s="27">
        <v>5456</v>
      </c>
      <c r="U19" s="27">
        <v>11018</v>
      </c>
      <c r="V19" s="27">
        <v>10863</v>
      </c>
      <c r="W19" s="27">
        <v>1405</v>
      </c>
      <c r="X19" s="27">
        <v>9991</v>
      </c>
      <c r="Y19" s="27">
        <v>0</v>
      </c>
      <c r="Z19" s="27">
        <v>447</v>
      </c>
      <c r="AA19" s="27">
        <v>1531</v>
      </c>
      <c r="AB19" s="27">
        <v>1516</v>
      </c>
      <c r="AC19" s="27">
        <v>1296</v>
      </c>
      <c r="AD19" s="27">
        <v>1260</v>
      </c>
      <c r="AE19" s="27">
        <v>784</v>
      </c>
      <c r="AF19" s="27">
        <v>1646</v>
      </c>
      <c r="AG19" s="27">
        <v>1903</v>
      </c>
      <c r="AH19" s="27">
        <v>7317</v>
      </c>
      <c r="AI19" s="27">
        <v>2039</v>
      </c>
      <c r="AJ19" s="27">
        <v>3263</v>
      </c>
      <c r="AK19" s="27">
        <v>0</v>
      </c>
      <c r="AL19" s="27">
        <v>29278</v>
      </c>
      <c r="AM19" s="27">
        <v>1526</v>
      </c>
      <c r="AN19" s="27">
        <v>4902</v>
      </c>
      <c r="AO19" s="27">
        <v>29</v>
      </c>
      <c r="AP19" s="28">
        <v>396</v>
      </c>
      <c r="AQ19" s="29">
        <f t="shared" si="1"/>
        <v>196753</v>
      </c>
      <c r="AR19" s="30">
        <v>12141</v>
      </c>
      <c r="AS19" s="27">
        <v>32848</v>
      </c>
      <c r="AT19" s="27">
        <v>13962</v>
      </c>
      <c r="AU19" s="27">
        <v>1443</v>
      </c>
      <c r="AV19" s="27">
        <v>28236</v>
      </c>
      <c r="AW19" s="27">
        <f t="shared" si="2"/>
        <v>88630</v>
      </c>
      <c r="AX19" s="28">
        <v>202750</v>
      </c>
      <c r="AY19" s="29">
        <f t="shared" si="3"/>
        <v>291380</v>
      </c>
      <c r="AZ19" s="29">
        <f t="shared" si="4"/>
        <v>488133</v>
      </c>
    </row>
    <row r="20" spans="1:52" ht="20.100000000000001" customHeight="1" x14ac:dyDescent="0.25">
      <c r="A20" s="24" t="s">
        <v>113</v>
      </c>
      <c r="B20" s="25">
        <v>442</v>
      </c>
      <c r="C20" s="26" t="s">
        <v>63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5470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8">
        <v>0</v>
      </c>
      <c r="AQ20" s="29">
        <f t="shared" si="1"/>
        <v>5470</v>
      </c>
      <c r="AR20" s="30">
        <v>0</v>
      </c>
      <c r="AS20" s="27">
        <v>0</v>
      </c>
      <c r="AT20" s="27">
        <v>0</v>
      </c>
      <c r="AU20" s="27">
        <v>0</v>
      </c>
      <c r="AV20" s="27">
        <v>8538</v>
      </c>
      <c r="AW20" s="27">
        <f t="shared" si="2"/>
        <v>8538</v>
      </c>
      <c r="AX20" s="28">
        <v>0</v>
      </c>
      <c r="AY20" s="29">
        <f t="shared" si="3"/>
        <v>8538</v>
      </c>
      <c r="AZ20" s="29">
        <f t="shared" si="4"/>
        <v>14008</v>
      </c>
    </row>
    <row r="21" spans="1:52" ht="20.100000000000001" customHeight="1" x14ac:dyDescent="0.25">
      <c r="A21" s="24" t="s">
        <v>114</v>
      </c>
      <c r="B21" s="25">
        <v>444</v>
      </c>
      <c r="C21" s="26" t="s">
        <v>64</v>
      </c>
      <c r="D21" s="27">
        <v>3730</v>
      </c>
      <c r="E21" s="27">
        <v>7</v>
      </c>
      <c r="F21" s="27">
        <v>49</v>
      </c>
      <c r="G21" s="27">
        <v>0</v>
      </c>
      <c r="H21" s="27">
        <v>0</v>
      </c>
      <c r="I21" s="27">
        <v>0</v>
      </c>
      <c r="J21" s="27">
        <v>4698</v>
      </c>
      <c r="K21" s="27">
        <v>0</v>
      </c>
      <c r="L21" s="27">
        <v>0</v>
      </c>
      <c r="M21" s="27">
        <v>0</v>
      </c>
      <c r="N21" s="27">
        <v>905</v>
      </c>
      <c r="O21" s="27">
        <v>15581</v>
      </c>
      <c r="P21" s="27">
        <v>720</v>
      </c>
      <c r="Q21" s="27">
        <v>623</v>
      </c>
      <c r="R21" s="27">
        <v>24601</v>
      </c>
      <c r="S21" s="27">
        <v>148</v>
      </c>
      <c r="T21" s="27">
        <v>2</v>
      </c>
      <c r="U21" s="27">
        <v>489</v>
      </c>
      <c r="V21" s="27">
        <v>0</v>
      </c>
      <c r="W21" s="27">
        <v>162</v>
      </c>
      <c r="X21" s="27">
        <v>19</v>
      </c>
      <c r="Y21" s="27">
        <v>0</v>
      </c>
      <c r="Z21" s="27">
        <v>14</v>
      </c>
      <c r="AA21" s="27">
        <v>0</v>
      </c>
      <c r="AB21" s="27">
        <v>23</v>
      </c>
      <c r="AC21" s="27">
        <v>0</v>
      </c>
      <c r="AD21" s="27">
        <v>0</v>
      </c>
      <c r="AE21" s="27">
        <v>0</v>
      </c>
      <c r="AF21" s="27">
        <v>1887</v>
      </c>
      <c r="AG21" s="27">
        <v>221</v>
      </c>
      <c r="AH21" s="27">
        <v>0</v>
      </c>
      <c r="AI21" s="27">
        <v>0</v>
      </c>
      <c r="AJ21" s="27">
        <v>0</v>
      </c>
      <c r="AK21" s="27">
        <v>0</v>
      </c>
      <c r="AL21" s="27">
        <v>43</v>
      </c>
      <c r="AM21" s="27">
        <v>1271</v>
      </c>
      <c r="AN21" s="27">
        <v>2496</v>
      </c>
      <c r="AO21" s="27">
        <v>0</v>
      </c>
      <c r="AP21" s="28">
        <v>46</v>
      </c>
      <c r="AQ21" s="29">
        <f t="shared" si="1"/>
        <v>57735</v>
      </c>
      <c r="AR21" s="30">
        <v>20</v>
      </c>
      <c r="AS21" s="27">
        <v>318</v>
      </c>
      <c r="AT21" s="27">
        <v>2</v>
      </c>
      <c r="AU21" s="27">
        <v>0</v>
      </c>
      <c r="AV21" s="27">
        <v>23</v>
      </c>
      <c r="AW21" s="27">
        <f t="shared" si="2"/>
        <v>363</v>
      </c>
      <c r="AX21" s="28">
        <v>19801</v>
      </c>
      <c r="AY21" s="29">
        <f t="shared" si="3"/>
        <v>20164</v>
      </c>
      <c r="AZ21" s="29">
        <f t="shared" si="4"/>
        <v>77899</v>
      </c>
    </row>
    <row r="22" spans="1:52" s="38" customFormat="1" ht="20.100000000000001" customHeight="1" x14ac:dyDescent="0.25">
      <c r="A22" s="32" t="s">
        <v>85</v>
      </c>
      <c r="B22" s="32" t="s">
        <v>131</v>
      </c>
      <c r="C22" s="42" t="s">
        <v>132</v>
      </c>
      <c r="D22" s="34">
        <f>SUM(D23:D26)</f>
        <v>24636</v>
      </c>
      <c r="E22" s="34">
        <f t="shared" ref="E22:AZ22" si="7">SUM(E23:E26)</f>
        <v>40681</v>
      </c>
      <c r="F22" s="34">
        <f t="shared" si="7"/>
        <v>78880</v>
      </c>
      <c r="G22" s="34">
        <f t="shared" si="7"/>
        <v>9132</v>
      </c>
      <c r="H22" s="34">
        <f t="shared" si="7"/>
        <v>169932</v>
      </c>
      <c r="I22" s="34">
        <f t="shared" si="7"/>
        <v>10200</v>
      </c>
      <c r="J22" s="34">
        <f t="shared" si="7"/>
        <v>3771</v>
      </c>
      <c r="K22" s="34">
        <f t="shared" si="7"/>
        <v>10200</v>
      </c>
      <c r="L22" s="34">
        <f t="shared" si="7"/>
        <v>4242</v>
      </c>
      <c r="M22" s="34">
        <f t="shared" si="7"/>
        <v>74956</v>
      </c>
      <c r="N22" s="34">
        <f t="shared" si="7"/>
        <v>106333</v>
      </c>
      <c r="O22" s="34">
        <f t="shared" si="7"/>
        <v>11474</v>
      </c>
      <c r="P22" s="34">
        <f t="shared" si="7"/>
        <v>39761</v>
      </c>
      <c r="Q22" s="34">
        <f t="shared" si="7"/>
        <v>57717</v>
      </c>
      <c r="R22" s="34">
        <f t="shared" si="7"/>
        <v>48357</v>
      </c>
      <c r="S22" s="34">
        <f t="shared" si="7"/>
        <v>24427</v>
      </c>
      <c r="T22" s="34">
        <f t="shared" si="7"/>
        <v>13894</v>
      </c>
      <c r="U22" s="34">
        <f t="shared" si="7"/>
        <v>187301</v>
      </c>
      <c r="V22" s="34">
        <f t="shared" si="7"/>
        <v>31644</v>
      </c>
      <c r="W22" s="34">
        <f t="shared" si="7"/>
        <v>15192</v>
      </c>
      <c r="X22" s="34">
        <f t="shared" si="7"/>
        <v>61683</v>
      </c>
      <c r="Y22" s="34">
        <f t="shared" si="7"/>
        <v>5685</v>
      </c>
      <c r="Z22" s="34">
        <f t="shared" si="7"/>
        <v>5094</v>
      </c>
      <c r="AA22" s="34">
        <f t="shared" si="7"/>
        <v>0</v>
      </c>
      <c r="AB22" s="34">
        <f t="shared" si="7"/>
        <v>6432</v>
      </c>
      <c r="AC22" s="34">
        <f t="shared" si="7"/>
        <v>114600</v>
      </c>
      <c r="AD22" s="34">
        <f t="shared" si="7"/>
        <v>86880</v>
      </c>
      <c r="AE22" s="34">
        <f t="shared" si="7"/>
        <v>17271</v>
      </c>
      <c r="AF22" s="34">
        <f t="shared" si="7"/>
        <v>0</v>
      </c>
      <c r="AG22" s="34">
        <f t="shared" si="7"/>
        <v>39005</v>
      </c>
      <c r="AH22" s="34">
        <f t="shared" si="7"/>
        <v>2112</v>
      </c>
      <c r="AI22" s="34">
        <f t="shared" si="7"/>
        <v>9564</v>
      </c>
      <c r="AJ22" s="34">
        <f t="shared" si="7"/>
        <v>189997</v>
      </c>
      <c r="AK22" s="34">
        <f t="shared" si="7"/>
        <v>3806</v>
      </c>
      <c r="AL22" s="34">
        <f t="shared" si="7"/>
        <v>108836</v>
      </c>
      <c r="AM22" s="34">
        <f t="shared" si="7"/>
        <v>32736</v>
      </c>
      <c r="AN22" s="34">
        <f t="shared" si="7"/>
        <v>6544</v>
      </c>
      <c r="AO22" s="34">
        <f t="shared" si="7"/>
        <v>9851</v>
      </c>
      <c r="AP22" s="35">
        <f t="shared" si="7"/>
        <v>68588</v>
      </c>
      <c r="AQ22" s="36">
        <f t="shared" si="7"/>
        <v>1731414</v>
      </c>
      <c r="AR22" s="37">
        <f t="shared" si="7"/>
        <v>111197</v>
      </c>
      <c r="AS22" s="34">
        <f t="shared" si="7"/>
        <v>722308</v>
      </c>
      <c r="AT22" s="34">
        <f t="shared" si="7"/>
        <v>172069</v>
      </c>
      <c r="AU22" s="34">
        <f t="shared" si="7"/>
        <v>102425</v>
      </c>
      <c r="AV22" s="34">
        <f t="shared" si="7"/>
        <v>447756</v>
      </c>
      <c r="AW22" s="34">
        <f t="shared" si="7"/>
        <v>1555755</v>
      </c>
      <c r="AX22" s="35">
        <f t="shared" si="7"/>
        <v>2834007</v>
      </c>
      <c r="AY22" s="36">
        <f t="shared" si="7"/>
        <v>4389762</v>
      </c>
      <c r="AZ22" s="36">
        <f t="shared" si="7"/>
        <v>6121176</v>
      </c>
    </row>
    <row r="23" spans="1:52" ht="27" customHeight="1" x14ac:dyDescent="0.25">
      <c r="A23" s="24" t="s">
        <v>103</v>
      </c>
      <c r="B23" s="25">
        <v>4511</v>
      </c>
      <c r="C23" s="26" t="s">
        <v>65</v>
      </c>
      <c r="D23" s="27">
        <v>24636</v>
      </c>
      <c r="E23" s="27">
        <v>40681</v>
      </c>
      <c r="F23" s="27">
        <v>54767</v>
      </c>
      <c r="G23" s="27">
        <v>7463</v>
      </c>
      <c r="H23" s="27">
        <v>69261</v>
      </c>
      <c r="I23" s="27">
        <v>10200</v>
      </c>
      <c r="J23" s="27">
        <v>3548</v>
      </c>
      <c r="K23" s="27">
        <v>10200</v>
      </c>
      <c r="L23" s="27">
        <v>1400</v>
      </c>
      <c r="M23" s="27">
        <v>1406</v>
      </c>
      <c r="N23" s="27">
        <v>102674</v>
      </c>
      <c r="O23" s="27">
        <v>0</v>
      </c>
      <c r="P23" s="27">
        <v>39761</v>
      </c>
      <c r="Q23" s="27">
        <v>57717</v>
      </c>
      <c r="R23" s="27">
        <v>42234</v>
      </c>
      <c r="S23" s="27">
        <v>3820</v>
      </c>
      <c r="T23" s="27">
        <v>11919</v>
      </c>
      <c r="U23" s="27">
        <v>137592</v>
      </c>
      <c r="V23" s="27">
        <v>31644</v>
      </c>
      <c r="W23" s="27">
        <v>9695</v>
      </c>
      <c r="X23" s="27">
        <v>61683</v>
      </c>
      <c r="Y23" s="27">
        <v>1380</v>
      </c>
      <c r="Z23" s="27">
        <v>694</v>
      </c>
      <c r="AA23" s="27">
        <v>0</v>
      </c>
      <c r="AB23" s="27">
        <v>1063</v>
      </c>
      <c r="AC23" s="27">
        <v>114600</v>
      </c>
      <c r="AD23" s="27">
        <v>86880</v>
      </c>
      <c r="AE23" s="27">
        <v>17271</v>
      </c>
      <c r="AF23" s="27">
        <v>0</v>
      </c>
      <c r="AG23" s="27">
        <v>28378</v>
      </c>
      <c r="AH23" s="27">
        <v>2112</v>
      </c>
      <c r="AI23" s="27">
        <v>9564</v>
      </c>
      <c r="AJ23" s="27">
        <v>186328</v>
      </c>
      <c r="AK23" s="27">
        <v>3806</v>
      </c>
      <c r="AL23" s="27">
        <v>108836</v>
      </c>
      <c r="AM23" s="27">
        <v>29636</v>
      </c>
      <c r="AN23" s="27">
        <v>5049</v>
      </c>
      <c r="AO23" s="27">
        <v>9851</v>
      </c>
      <c r="AP23" s="28">
        <v>62788</v>
      </c>
      <c r="AQ23" s="29">
        <f t="shared" si="1"/>
        <v>1390537</v>
      </c>
      <c r="AR23" s="30">
        <v>77557</v>
      </c>
      <c r="AS23" s="27">
        <v>605889</v>
      </c>
      <c r="AT23" s="27">
        <v>172069</v>
      </c>
      <c r="AU23" s="27">
        <v>85842</v>
      </c>
      <c r="AV23" s="27">
        <v>391206</v>
      </c>
      <c r="AW23" s="27">
        <f t="shared" si="2"/>
        <v>1332563</v>
      </c>
      <c r="AX23" s="28">
        <v>969159</v>
      </c>
      <c r="AY23" s="29">
        <f t="shared" si="3"/>
        <v>2301722</v>
      </c>
      <c r="AZ23" s="29">
        <f t="shared" si="4"/>
        <v>3692259</v>
      </c>
    </row>
    <row r="24" spans="1:52" ht="30" x14ac:dyDescent="0.25">
      <c r="A24" s="24" t="s">
        <v>104</v>
      </c>
      <c r="B24" s="25">
        <v>4512</v>
      </c>
      <c r="C24" s="26" t="s">
        <v>66</v>
      </c>
      <c r="D24" s="27">
        <v>0</v>
      </c>
      <c r="E24" s="27">
        <v>0</v>
      </c>
      <c r="F24" s="27">
        <v>23153</v>
      </c>
      <c r="G24" s="27">
        <v>0</v>
      </c>
      <c r="H24" s="27">
        <v>100671</v>
      </c>
      <c r="I24" s="27">
        <v>0</v>
      </c>
      <c r="J24" s="27">
        <v>160</v>
      </c>
      <c r="K24" s="27">
        <v>0</v>
      </c>
      <c r="L24" s="27">
        <v>2842</v>
      </c>
      <c r="M24" s="27">
        <v>73550</v>
      </c>
      <c r="N24" s="27">
        <v>2412</v>
      </c>
      <c r="O24" s="27">
        <v>0</v>
      </c>
      <c r="P24" s="27">
        <v>0</v>
      </c>
      <c r="Q24" s="27">
        <v>0</v>
      </c>
      <c r="R24" s="27">
        <v>3000</v>
      </c>
      <c r="S24" s="27">
        <v>12835</v>
      </c>
      <c r="T24" s="27">
        <v>0</v>
      </c>
      <c r="U24" s="27">
        <v>0</v>
      </c>
      <c r="V24" s="27">
        <v>0</v>
      </c>
      <c r="W24" s="27">
        <v>5497</v>
      </c>
      <c r="X24" s="27">
        <v>0</v>
      </c>
      <c r="Y24" s="27">
        <v>0</v>
      </c>
      <c r="Z24" s="27">
        <v>4400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10627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3100</v>
      </c>
      <c r="AN24" s="27">
        <v>0</v>
      </c>
      <c r="AO24" s="27">
        <v>0</v>
      </c>
      <c r="AP24" s="28">
        <v>0</v>
      </c>
      <c r="AQ24" s="29">
        <f t="shared" si="1"/>
        <v>242247</v>
      </c>
      <c r="AR24" s="30">
        <v>33640</v>
      </c>
      <c r="AS24" s="27">
        <v>116419</v>
      </c>
      <c r="AT24" s="27">
        <v>0</v>
      </c>
      <c r="AU24" s="27">
        <v>14184</v>
      </c>
      <c r="AV24" s="27">
        <v>56550</v>
      </c>
      <c r="AW24" s="27">
        <f t="shared" si="2"/>
        <v>220793</v>
      </c>
      <c r="AX24" s="28">
        <v>1864848</v>
      </c>
      <c r="AY24" s="29">
        <f t="shared" si="3"/>
        <v>2085641</v>
      </c>
      <c r="AZ24" s="29">
        <f t="shared" si="4"/>
        <v>2327888</v>
      </c>
    </row>
    <row r="25" spans="1:52" ht="45" x14ac:dyDescent="0.25">
      <c r="A25" s="24" t="s">
        <v>115</v>
      </c>
      <c r="B25" s="25" t="s">
        <v>67</v>
      </c>
      <c r="C25" s="26" t="s">
        <v>68</v>
      </c>
      <c r="D25" s="27">
        <v>0</v>
      </c>
      <c r="E25" s="27">
        <v>0</v>
      </c>
      <c r="F25" s="27">
        <v>960</v>
      </c>
      <c r="G25" s="27">
        <v>1669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1247</v>
      </c>
      <c r="O25" s="27">
        <v>10000</v>
      </c>
      <c r="P25" s="27">
        <v>0</v>
      </c>
      <c r="Q25" s="27">
        <v>0</v>
      </c>
      <c r="R25" s="27">
        <v>0</v>
      </c>
      <c r="S25" s="27">
        <v>7772</v>
      </c>
      <c r="T25" s="27">
        <v>1975</v>
      </c>
      <c r="U25" s="27">
        <v>49709</v>
      </c>
      <c r="V25" s="27">
        <v>0</v>
      </c>
      <c r="W25" s="27">
        <v>0</v>
      </c>
      <c r="X25" s="27">
        <v>0</v>
      </c>
      <c r="Y25" s="27">
        <v>4305</v>
      </c>
      <c r="Z25" s="27">
        <v>0</v>
      </c>
      <c r="AA25" s="27">
        <v>0</v>
      </c>
      <c r="AB25" s="27">
        <v>5369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1862</v>
      </c>
      <c r="AK25" s="27">
        <v>0</v>
      </c>
      <c r="AL25" s="27">
        <v>0</v>
      </c>
      <c r="AM25" s="27">
        <v>0</v>
      </c>
      <c r="AN25" s="27">
        <v>1495</v>
      </c>
      <c r="AO25" s="27">
        <v>0</v>
      </c>
      <c r="AP25" s="28">
        <v>5800</v>
      </c>
      <c r="AQ25" s="29">
        <f t="shared" si="1"/>
        <v>92163</v>
      </c>
      <c r="AR25" s="30">
        <v>0</v>
      </c>
      <c r="AS25" s="27">
        <v>0</v>
      </c>
      <c r="AT25" s="27">
        <v>0</v>
      </c>
      <c r="AU25" s="27">
        <v>2399</v>
      </c>
      <c r="AV25" s="27">
        <v>0</v>
      </c>
      <c r="AW25" s="27">
        <f t="shared" si="2"/>
        <v>2399</v>
      </c>
      <c r="AX25" s="28">
        <v>0</v>
      </c>
      <c r="AY25" s="29">
        <f t="shared" si="3"/>
        <v>2399</v>
      </c>
      <c r="AZ25" s="29">
        <f t="shared" si="4"/>
        <v>94562</v>
      </c>
    </row>
    <row r="26" spans="1:52" ht="45" x14ac:dyDescent="0.25">
      <c r="A26" s="24" t="s">
        <v>116</v>
      </c>
      <c r="B26" s="25" t="s">
        <v>69</v>
      </c>
      <c r="C26" s="26" t="s">
        <v>70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63</v>
      </c>
      <c r="K26" s="27">
        <v>0</v>
      </c>
      <c r="L26" s="27">
        <v>0</v>
      </c>
      <c r="M26" s="27">
        <v>0</v>
      </c>
      <c r="N26" s="27">
        <v>0</v>
      </c>
      <c r="O26" s="27">
        <v>1474</v>
      </c>
      <c r="P26" s="27">
        <v>0</v>
      </c>
      <c r="Q26" s="27">
        <v>0</v>
      </c>
      <c r="R26" s="27">
        <v>3123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1807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8">
        <v>0</v>
      </c>
      <c r="AQ26" s="29">
        <f t="shared" si="1"/>
        <v>6467</v>
      </c>
      <c r="AR26" s="30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f t="shared" si="2"/>
        <v>0</v>
      </c>
      <c r="AX26" s="28">
        <v>0</v>
      </c>
      <c r="AY26" s="29">
        <f t="shared" si="3"/>
        <v>0</v>
      </c>
      <c r="AZ26" s="29">
        <f t="shared" si="4"/>
        <v>6467</v>
      </c>
    </row>
    <row r="27" spans="1:52" s="38" customFormat="1" ht="18.95" customHeight="1" x14ac:dyDescent="0.25">
      <c r="A27" s="32" t="s">
        <v>86</v>
      </c>
      <c r="B27" s="32" t="s">
        <v>133</v>
      </c>
      <c r="C27" s="42" t="s">
        <v>134</v>
      </c>
      <c r="D27" s="34">
        <f>SUM(D28:D31)</f>
        <v>46413</v>
      </c>
      <c r="E27" s="34">
        <f t="shared" ref="E27:AZ27" si="8">SUM(E28:E31)</f>
        <v>78824</v>
      </c>
      <c r="F27" s="34">
        <f t="shared" si="8"/>
        <v>261702</v>
      </c>
      <c r="G27" s="34">
        <f t="shared" si="8"/>
        <v>18980</v>
      </c>
      <c r="H27" s="34">
        <f t="shared" si="8"/>
        <v>165009</v>
      </c>
      <c r="I27" s="34">
        <f t="shared" si="8"/>
        <v>324364</v>
      </c>
      <c r="J27" s="34">
        <f t="shared" si="8"/>
        <v>44243</v>
      </c>
      <c r="K27" s="34">
        <f t="shared" si="8"/>
        <v>72276</v>
      </c>
      <c r="L27" s="34">
        <f t="shared" si="8"/>
        <v>30207</v>
      </c>
      <c r="M27" s="34">
        <f t="shared" si="8"/>
        <v>154139</v>
      </c>
      <c r="N27" s="34">
        <f t="shared" si="8"/>
        <v>117420</v>
      </c>
      <c r="O27" s="34">
        <f t="shared" si="8"/>
        <v>223211</v>
      </c>
      <c r="P27" s="34">
        <f t="shared" si="8"/>
        <v>93270</v>
      </c>
      <c r="Q27" s="34">
        <f t="shared" si="8"/>
        <v>106643</v>
      </c>
      <c r="R27" s="34">
        <f t="shared" si="8"/>
        <v>93691</v>
      </c>
      <c r="S27" s="34">
        <f t="shared" si="8"/>
        <v>45336</v>
      </c>
      <c r="T27" s="34">
        <f t="shared" si="8"/>
        <v>120049</v>
      </c>
      <c r="U27" s="34">
        <f t="shared" si="8"/>
        <v>191169</v>
      </c>
      <c r="V27" s="34">
        <f t="shared" si="8"/>
        <v>125922</v>
      </c>
      <c r="W27" s="34">
        <f t="shared" si="8"/>
        <v>119091</v>
      </c>
      <c r="X27" s="34">
        <f t="shared" si="8"/>
        <v>116415</v>
      </c>
      <c r="Y27" s="34">
        <f t="shared" si="8"/>
        <v>3</v>
      </c>
      <c r="Z27" s="34">
        <f t="shared" si="8"/>
        <v>70237</v>
      </c>
      <c r="AA27" s="34">
        <f t="shared" si="8"/>
        <v>11655</v>
      </c>
      <c r="AB27" s="34">
        <f t="shared" si="8"/>
        <v>63654</v>
      </c>
      <c r="AC27" s="34">
        <f t="shared" si="8"/>
        <v>24914</v>
      </c>
      <c r="AD27" s="34">
        <f t="shared" si="8"/>
        <v>194434</v>
      </c>
      <c r="AE27" s="34">
        <f t="shared" si="8"/>
        <v>48063</v>
      </c>
      <c r="AF27" s="34">
        <f t="shared" si="8"/>
        <v>67223</v>
      </c>
      <c r="AG27" s="34">
        <f t="shared" si="8"/>
        <v>134654</v>
      </c>
      <c r="AH27" s="34">
        <f t="shared" si="8"/>
        <v>101942</v>
      </c>
      <c r="AI27" s="34">
        <f t="shared" si="8"/>
        <v>114878</v>
      </c>
      <c r="AJ27" s="34">
        <f t="shared" si="8"/>
        <v>43558</v>
      </c>
      <c r="AK27" s="34">
        <f t="shared" si="8"/>
        <v>15313</v>
      </c>
      <c r="AL27" s="34">
        <f t="shared" si="8"/>
        <v>65894</v>
      </c>
      <c r="AM27" s="34">
        <f t="shared" si="8"/>
        <v>112869</v>
      </c>
      <c r="AN27" s="34">
        <f t="shared" si="8"/>
        <v>59947</v>
      </c>
      <c r="AO27" s="34">
        <f t="shared" si="8"/>
        <v>51097</v>
      </c>
      <c r="AP27" s="35">
        <f t="shared" si="8"/>
        <v>77864</v>
      </c>
      <c r="AQ27" s="36">
        <f t="shared" si="8"/>
        <v>3806573</v>
      </c>
      <c r="AR27" s="37">
        <f t="shared" si="8"/>
        <v>548901</v>
      </c>
      <c r="AS27" s="34">
        <f t="shared" si="8"/>
        <v>407887</v>
      </c>
      <c r="AT27" s="34">
        <f t="shared" si="8"/>
        <v>277403</v>
      </c>
      <c r="AU27" s="34">
        <f t="shared" si="8"/>
        <v>225637</v>
      </c>
      <c r="AV27" s="34">
        <f t="shared" si="8"/>
        <v>602107</v>
      </c>
      <c r="AW27" s="34">
        <f t="shared" si="8"/>
        <v>2061935</v>
      </c>
      <c r="AX27" s="35">
        <f t="shared" si="8"/>
        <v>1751329</v>
      </c>
      <c r="AY27" s="36">
        <f t="shared" si="8"/>
        <v>3813264</v>
      </c>
      <c r="AZ27" s="36">
        <f t="shared" si="8"/>
        <v>7619837</v>
      </c>
    </row>
    <row r="28" spans="1:52" ht="20.100000000000001" customHeight="1" x14ac:dyDescent="0.25">
      <c r="A28" s="24" t="s">
        <v>117</v>
      </c>
      <c r="B28" s="25">
        <v>4631</v>
      </c>
      <c r="C28" s="26" t="s">
        <v>71</v>
      </c>
      <c r="D28" s="27">
        <v>44807</v>
      </c>
      <c r="E28" s="27">
        <v>76304</v>
      </c>
      <c r="F28" s="27">
        <v>130590</v>
      </c>
      <c r="G28" s="27">
        <v>18980</v>
      </c>
      <c r="H28" s="27">
        <v>164571</v>
      </c>
      <c r="I28" s="27">
        <v>140954</v>
      </c>
      <c r="J28" s="27">
        <v>36812</v>
      </c>
      <c r="K28" s="27">
        <v>59776</v>
      </c>
      <c r="L28" s="27">
        <v>30207</v>
      </c>
      <c r="M28" s="27">
        <v>142321</v>
      </c>
      <c r="N28" s="27">
        <v>116638</v>
      </c>
      <c r="O28" s="27">
        <v>176823</v>
      </c>
      <c r="P28" s="27">
        <v>78464</v>
      </c>
      <c r="Q28" s="27">
        <v>106643</v>
      </c>
      <c r="R28" s="27">
        <v>88680</v>
      </c>
      <c r="S28" s="27">
        <v>36730</v>
      </c>
      <c r="T28" s="27">
        <v>120049</v>
      </c>
      <c r="U28" s="27">
        <v>176708</v>
      </c>
      <c r="V28" s="27">
        <v>125915</v>
      </c>
      <c r="W28" s="27">
        <v>83641</v>
      </c>
      <c r="X28" s="27">
        <v>96438</v>
      </c>
      <c r="Y28" s="27">
        <v>0</v>
      </c>
      <c r="Z28" s="27">
        <v>68847</v>
      </c>
      <c r="AA28" s="27">
        <v>11655</v>
      </c>
      <c r="AB28" s="27">
        <v>62956</v>
      </c>
      <c r="AC28" s="27">
        <v>20893</v>
      </c>
      <c r="AD28" s="27">
        <v>163552</v>
      </c>
      <c r="AE28" s="27">
        <v>48063</v>
      </c>
      <c r="AF28" s="27">
        <v>67223</v>
      </c>
      <c r="AG28" s="27">
        <v>120211</v>
      </c>
      <c r="AH28" s="27">
        <v>21553</v>
      </c>
      <c r="AI28" s="27">
        <v>114878</v>
      </c>
      <c r="AJ28" s="27">
        <v>4528</v>
      </c>
      <c r="AK28" s="27">
        <v>15313</v>
      </c>
      <c r="AL28" s="27">
        <v>46638</v>
      </c>
      <c r="AM28" s="27">
        <v>108247</v>
      </c>
      <c r="AN28" s="27">
        <v>55631</v>
      </c>
      <c r="AO28" s="27">
        <v>46868</v>
      </c>
      <c r="AP28" s="28">
        <v>45416</v>
      </c>
      <c r="AQ28" s="29">
        <f t="shared" si="1"/>
        <v>3074523</v>
      </c>
      <c r="AR28" s="30">
        <v>543265</v>
      </c>
      <c r="AS28" s="27">
        <v>350348</v>
      </c>
      <c r="AT28" s="27">
        <v>267230</v>
      </c>
      <c r="AU28" s="27">
        <v>201111</v>
      </c>
      <c r="AV28" s="27">
        <v>551921</v>
      </c>
      <c r="AW28" s="27">
        <f t="shared" si="2"/>
        <v>1913875</v>
      </c>
      <c r="AX28" s="28">
        <v>1506101</v>
      </c>
      <c r="AY28" s="29">
        <f t="shared" si="3"/>
        <v>3419976</v>
      </c>
      <c r="AZ28" s="29">
        <f t="shared" si="4"/>
        <v>6494499</v>
      </c>
    </row>
    <row r="29" spans="1:52" ht="20.100000000000001" customHeight="1" x14ac:dyDescent="0.25">
      <c r="A29" s="24" t="s">
        <v>118</v>
      </c>
      <c r="B29" s="25">
        <v>4632</v>
      </c>
      <c r="C29" s="26" t="s">
        <v>72</v>
      </c>
      <c r="D29" s="27">
        <v>740</v>
      </c>
      <c r="E29" s="27">
        <v>0</v>
      </c>
      <c r="F29" s="27">
        <v>4111</v>
      </c>
      <c r="G29" s="27">
        <v>0</v>
      </c>
      <c r="H29" s="27">
        <v>0</v>
      </c>
      <c r="I29" s="27">
        <v>183410</v>
      </c>
      <c r="J29" s="27">
        <v>7376</v>
      </c>
      <c r="K29" s="27">
        <v>12500</v>
      </c>
      <c r="L29" s="27">
        <v>0</v>
      </c>
      <c r="M29" s="27">
        <v>11818</v>
      </c>
      <c r="N29" s="27">
        <v>782</v>
      </c>
      <c r="O29" s="27">
        <v>46388</v>
      </c>
      <c r="P29" s="27">
        <v>0</v>
      </c>
      <c r="Q29" s="27">
        <v>0</v>
      </c>
      <c r="R29" s="27">
        <v>4741</v>
      </c>
      <c r="S29" s="27">
        <v>1259</v>
      </c>
      <c r="T29" s="27">
        <v>0</v>
      </c>
      <c r="U29" s="27">
        <v>0</v>
      </c>
      <c r="V29" s="27">
        <v>0</v>
      </c>
      <c r="W29" s="27">
        <v>32637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12026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9800</v>
      </c>
      <c r="AK29" s="27">
        <v>0</v>
      </c>
      <c r="AL29" s="27">
        <v>0</v>
      </c>
      <c r="AM29" s="27">
        <v>3674</v>
      </c>
      <c r="AN29" s="27">
        <v>4316</v>
      </c>
      <c r="AO29" s="27">
        <v>4229</v>
      </c>
      <c r="AP29" s="28">
        <v>0</v>
      </c>
      <c r="AQ29" s="29">
        <f t="shared" si="1"/>
        <v>339807</v>
      </c>
      <c r="AR29" s="30">
        <v>5578</v>
      </c>
      <c r="AS29" s="27">
        <v>50757</v>
      </c>
      <c r="AT29" s="27">
        <v>10173</v>
      </c>
      <c r="AU29" s="27">
        <v>7888</v>
      </c>
      <c r="AV29" s="27">
        <v>25743</v>
      </c>
      <c r="AW29" s="27">
        <f t="shared" si="2"/>
        <v>100139</v>
      </c>
      <c r="AX29" s="28">
        <v>242233</v>
      </c>
      <c r="AY29" s="29">
        <f t="shared" si="3"/>
        <v>342372</v>
      </c>
      <c r="AZ29" s="29">
        <f t="shared" si="4"/>
        <v>682179</v>
      </c>
    </row>
    <row r="30" spans="1:52" ht="20.100000000000001" customHeight="1" x14ac:dyDescent="0.25">
      <c r="A30" s="24" t="s">
        <v>119</v>
      </c>
      <c r="B30" s="25">
        <v>464</v>
      </c>
      <c r="C30" s="26" t="s">
        <v>73</v>
      </c>
      <c r="D30" s="27">
        <v>0</v>
      </c>
      <c r="E30" s="27">
        <v>2520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5094</v>
      </c>
      <c r="Q30" s="27">
        <v>0</v>
      </c>
      <c r="R30" s="27">
        <v>0</v>
      </c>
      <c r="S30" s="27">
        <v>7347</v>
      </c>
      <c r="T30" s="27">
        <v>0</v>
      </c>
      <c r="U30" s="27">
        <v>9446</v>
      </c>
      <c r="V30" s="27">
        <v>0</v>
      </c>
      <c r="W30" s="27">
        <v>0</v>
      </c>
      <c r="X30" s="27">
        <v>0</v>
      </c>
      <c r="Y30" s="27">
        <v>0</v>
      </c>
      <c r="Z30" s="27">
        <v>1390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13273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8">
        <v>0</v>
      </c>
      <c r="AQ30" s="29">
        <f t="shared" si="1"/>
        <v>39070</v>
      </c>
      <c r="AR30" s="30">
        <v>0</v>
      </c>
      <c r="AS30" s="27">
        <v>0</v>
      </c>
      <c r="AT30" s="27">
        <v>0</v>
      </c>
      <c r="AU30" s="27">
        <v>0</v>
      </c>
      <c r="AV30" s="27">
        <v>14085</v>
      </c>
      <c r="AW30" s="27">
        <f t="shared" si="2"/>
        <v>14085</v>
      </c>
      <c r="AX30" s="28">
        <v>0</v>
      </c>
      <c r="AY30" s="29">
        <f t="shared" si="3"/>
        <v>14085</v>
      </c>
      <c r="AZ30" s="29">
        <f t="shared" si="4"/>
        <v>53155</v>
      </c>
    </row>
    <row r="31" spans="1:52" ht="20.100000000000001" customHeight="1" x14ac:dyDescent="0.25">
      <c r="A31" s="24" t="s">
        <v>120</v>
      </c>
      <c r="B31" s="25">
        <v>465</v>
      </c>
      <c r="C31" s="26" t="s">
        <v>74</v>
      </c>
      <c r="D31" s="27">
        <v>866</v>
      </c>
      <c r="E31" s="27">
        <v>0</v>
      </c>
      <c r="F31" s="27">
        <v>127001</v>
      </c>
      <c r="G31" s="27">
        <v>0</v>
      </c>
      <c r="H31" s="27">
        <v>438</v>
      </c>
      <c r="I31" s="27">
        <v>0</v>
      </c>
      <c r="J31" s="27">
        <v>55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9712</v>
      </c>
      <c r="Q31" s="27">
        <v>0</v>
      </c>
      <c r="R31" s="27">
        <v>270</v>
      </c>
      <c r="S31" s="27">
        <v>0</v>
      </c>
      <c r="T31" s="27">
        <v>0</v>
      </c>
      <c r="U31" s="27">
        <v>5015</v>
      </c>
      <c r="V31" s="27">
        <v>7</v>
      </c>
      <c r="W31" s="27">
        <v>2813</v>
      </c>
      <c r="X31" s="27">
        <v>19977</v>
      </c>
      <c r="Y31" s="27">
        <v>3</v>
      </c>
      <c r="Z31" s="27">
        <v>0</v>
      </c>
      <c r="AA31" s="27">
        <v>0</v>
      </c>
      <c r="AB31" s="27">
        <v>698</v>
      </c>
      <c r="AC31" s="27">
        <v>4021</v>
      </c>
      <c r="AD31" s="27">
        <v>18856</v>
      </c>
      <c r="AE31" s="27">
        <v>0</v>
      </c>
      <c r="AF31" s="27">
        <v>0</v>
      </c>
      <c r="AG31" s="27">
        <v>14443</v>
      </c>
      <c r="AH31" s="27">
        <v>80389</v>
      </c>
      <c r="AI31" s="27">
        <v>0</v>
      </c>
      <c r="AJ31" s="27">
        <v>15957</v>
      </c>
      <c r="AK31" s="27">
        <v>0</v>
      </c>
      <c r="AL31" s="27">
        <v>19256</v>
      </c>
      <c r="AM31" s="27">
        <v>948</v>
      </c>
      <c r="AN31" s="27">
        <v>0</v>
      </c>
      <c r="AO31" s="27">
        <v>0</v>
      </c>
      <c r="AP31" s="28">
        <v>32448</v>
      </c>
      <c r="AQ31" s="29">
        <f t="shared" si="1"/>
        <v>353173</v>
      </c>
      <c r="AR31" s="30">
        <v>58</v>
      </c>
      <c r="AS31" s="27">
        <v>6782</v>
      </c>
      <c r="AT31" s="27">
        <v>0</v>
      </c>
      <c r="AU31" s="27">
        <v>16638</v>
      </c>
      <c r="AV31" s="27">
        <v>10358</v>
      </c>
      <c r="AW31" s="27">
        <f t="shared" si="2"/>
        <v>33836</v>
      </c>
      <c r="AX31" s="28">
        <v>2995</v>
      </c>
      <c r="AY31" s="29">
        <f t="shared" si="3"/>
        <v>36831</v>
      </c>
      <c r="AZ31" s="29">
        <f t="shared" si="4"/>
        <v>390004</v>
      </c>
    </row>
    <row r="32" spans="1:52" s="38" customFormat="1" ht="20.100000000000001" customHeight="1" x14ac:dyDescent="0.25">
      <c r="A32" s="39" t="s">
        <v>87</v>
      </c>
      <c r="B32" s="40">
        <v>472</v>
      </c>
      <c r="C32" s="41" t="s">
        <v>98</v>
      </c>
      <c r="D32" s="34">
        <v>8371</v>
      </c>
      <c r="E32" s="34">
        <v>40942</v>
      </c>
      <c r="F32" s="34">
        <v>20405</v>
      </c>
      <c r="G32" s="34">
        <v>17795</v>
      </c>
      <c r="H32" s="34">
        <v>58687</v>
      </c>
      <c r="I32" s="34">
        <v>43394</v>
      </c>
      <c r="J32" s="34">
        <v>12731</v>
      </c>
      <c r="K32" s="34">
        <v>4777</v>
      </c>
      <c r="L32" s="34">
        <v>15324</v>
      </c>
      <c r="M32" s="34">
        <v>36162</v>
      </c>
      <c r="N32" s="34">
        <v>25405</v>
      </c>
      <c r="O32" s="34">
        <v>73061</v>
      </c>
      <c r="P32" s="34">
        <v>36433</v>
      </c>
      <c r="Q32" s="34">
        <v>34426</v>
      </c>
      <c r="R32" s="34">
        <v>61451</v>
      </c>
      <c r="S32" s="34">
        <v>12087</v>
      </c>
      <c r="T32" s="34">
        <v>56375</v>
      </c>
      <c r="U32" s="34">
        <v>122276</v>
      </c>
      <c r="V32" s="34">
        <v>24731</v>
      </c>
      <c r="W32" s="34">
        <v>58401</v>
      </c>
      <c r="X32" s="34">
        <v>77714</v>
      </c>
      <c r="Y32" s="34">
        <v>21889</v>
      </c>
      <c r="Z32" s="34">
        <v>11587</v>
      </c>
      <c r="AA32" s="34">
        <v>11621</v>
      </c>
      <c r="AB32" s="34">
        <v>3962</v>
      </c>
      <c r="AC32" s="34">
        <v>2010</v>
      </c>
      <c r="AD32" s="34">
        <v>15124</v>
      </c>
      <c r="AE32" s="34">
        <v>19560</v>
      </c>
      <c r="AF32" s="34">
        <v>14779</v>
      </c>
      <c r="AG32" s="34">
        <v>152719</v>
      </c>
      <c r="AH32" s="34">
        <v>19411</v>
      </c>
      <c r="AI32" s="34">
        <v>23533</v>
      </c>
      <c r="AJ32" s="34">
        <v>19983</v>
      </c>
      <c r="AK32" s="34">
        <v>9657</v>
      </c>
      <c r="AL32" s="34">
        <v>102956</v>
      </c>
      <c r="AM32" s="34">
        <v>25392</v>
      </c>
      <c r="AN32" s="34">
        <v>7534</v>
      </c>
      <c r="AO32" s="34">
        <v>10219</v>
      </c>
      <c r="AP32" s="35">
        <v>63872</v>
      </c>
      <c r="AQ32" s="36">
        <f t="shared" si="1"/>
        <v>1376756</v>
      </c>
      <c r="AR32" s="37">
        <v>109206</v>
      </c>
      <c r="AS32" s="34">
        <v>216599</v>
      </c>
      <c r="AT32" s="34">
        <v>82496</v>
      </c>
      <c r="AU32" s="34">
        <v>55740</v>
      </c>
      <c r="AV32" s="34">
        <v>64336</v>
      </c>
      <c r="AW32" s="34">
        <f t="shared" si="2"/>
        <v>528377</v>
      </c>
      <c r="AX32" s="35">
        <v>334330</v>
      </c>
      <c r="AY32" s="36">
        <f t="shared" si="3"/>
        <v>862707</v>
      </c>
      <c r="AZ32" s="36">
        <f t="shared" si="4"/>
        <v>2239463</v>
      </c>
    </row>
    <row r="33" spans="1:52" s="38" customFormat="1" ht="20.100000000000001" customHeight="1" x14ac:dyDescent="0.25">
      <c r="A33" s="39" t="s">
        <v>88</v>
      </c>
      <c r="B33" s="40">
        <v>48</v>
      </c>
      <c r="C33" s="41" t="s">
        <v>101</v>
      </c>
      <c r="D33" s="34">
        <v>20291</v>
      </c>
      <c r="E33" s="34">
        <v>37359</v>
      </c>
      <c r="F33" s="34">
        <v>49350</v>
      </c>
      <c r="G33" s="34">
        <v>15796</v>
      </c>
      <c r="H33" s="34">
        <v>80615</v>
      </c>
      <c r="I33" s="34">
        <v>52362</v>
      </c>
      <c r="J33" s="34">
        <v>31880</v>
      </c>
      <c r="K33" s="34">
        <v>22729</v>
      </c>
      <c r="L33" s="34">
        <v>22133</v>
      </c>
      <c r="M33" s="34">
        <v>51665</v>
      </c>
      <c r="N33" s="34">
        <v>70302</v>
      </c>
      <c r="O33" s="34">
        <v>114482</v>
      </c>
      <c r="P33" s="34">
        <v>30394</v>
      </c>
      <c r="Q33" s="34">
        <v>30645</v>
      </c>
      <c r="R33" s="34">
        <v>81991</v>
      </c>
      <c r="S33" s="34">
        <v>28202</v>
      </c>
      <c r="T33" s="34">
        <v>57450</v>
      </c>
      <c r="U33" s="34">
        <v>136095</v>
      </c>
      <c r="V33" s="34">
        <v>23806</v>
      </c>
      <c r="W33" s="34">
        <v>65590</v>
      </c>
      <c r="X33" s="34">
        <v>53013</v>
      </c>
      <c r="Y33" s="34">
        <v>31826</v>
      </c>
      <c r="Z33" s="34">
        <v>14774</v>
      </c>
      <c r="AA33" s="34">
        <v>35739</v>
      </c>
      <c r="AB33" s="34">
        <v>19186</v>
      </c>
      <c r="AC33" s="34">
        <v>5983</v>
      </c>
      <c r="AD33" s="34">
        <v>18198</v>
      </c>
      <c r="AE33" s="34">
        <v>189070</v>
      </c>
      <c r="AF33" s="34">
        <v>74670</v>
      </c>
      <c r="AG33" s="34">
        <v>93077</v>
      </c>
      <c r="AH33" s="34">
        <v>41637</v>
      </c>
      <c r="AI33" s="34">
        <v>43702</v>
      </c>
      <c r="AJ33" s="34">
        <v>12426</v>
      </c>
      <c r="AK33" s="34">
        <v>10891</v>
      </c>
      <c r="AL33" s="34">
        <v>153093</v>
      </c>
      <c r="AM33" s="34">
        <v>34733</v>
      </c>
      <c r="AN33" s="34">
        <v>20719</v>
      </c>
      <c r="AO33" s="34">
        <v>20996</v>
      </c>
      <c r="AP33" s="35">
        <v>54351</v>
      </c>
      <c r="AQ33" s="36">
        <f t="shared" si="1"/>
        <v>1951221</v>
      </c>
      <c r="AR33" s="37">
        <v>180834</v>
      </c>
      <c r="AS33" s="34">
        <v>242879</v>
      </c>
      <c r="AT33" s="34">
        <v>112798</v>
      </c>
      <c r="AU33" s="34">
        <v>164719</v>
      </c>
      <c r="AV33" s="34">
        <v>259554</v>
      </c>
      <c r="AW33" s="34">
        <f t="shared" si="2"/>
        <v>960784</v>
      </c>
      <c r="AX33" s="35">
        <v>1476019</v>
      </c>
      <c r="AY33" s="36">
        <f t="shared" si="3"/>
        <v>2436803</v>
      </c>
      <c r="AZ33" s="36">
        <f t="shared" si="4"/>
        <v>4388024</v>
      </c>
    </row>
    <row r="34" spans="1:52" s="38" customFormat="1" ht="20.100000000000001" customHeight="1" x14ac:dyDescent="0.25">
      <c r="A34" s="32" t="s">
        <v>89</v>
      </c>
      <c r="B34" s="32" t="s">
        <v>135</v>
      </c>
      <c r="C34" s="42" t="s">
        <v>136</v>
      </c>
      <c r="D34" s="34">
        <f>D35+D36</f>
        <v>0</v>
      </c>
      <c r="E34" s="34">
        <f t="shared" ref="E34:AZ34" si="9">E35+E36</f>
        <v>0</v>
      </c>
      <c r="F34" s="34">
        <f t="shared" si="9"/>
        <v>0</v>
      </c>
      <c r="G34" s="34">
        <f t="shared" si="9"/>
        <v>0</v>
      </c>
      <c r="H34" s="34">
        <f t="shared" si="9"/>
        <v>0</v>
      </c>
      <c r="I34" s="34">
        <f t="shared" si="9"/>
        <v>0</v>
      </c>
      <c r="J34" s="34">
        <f t="shared" si="9"/>
        <v>0</v>
      </c>
      <c r="K34" s="34">
        <f t="shared" si="9"/>
        <v>0</v>
      </c>
      <c r="L34" s="34">
        <f t="shared" si="9"/>
        <v>0</v>
      </c>
      <c r="M34" s="34">
        <f t="shared" si="9"/>
        <v>0</v>
      </c>
      <c r="N34" s="34">
        <f t="shared" si="9"/>
        <v>0</v>
      </c>
      <c r="O34" s="34">
        <f t="shared" si="9"/>
        <v>0</v>
      </c>
      <c r="P34" s="34">
        <f t="shared" si="9"/>
        <v>0</v>
      </c>
      <c r="Q34" s="34">
        <f t="shared" si="9"/>
        <v>0</v>
      </c>
      <c r="R34" s="34">
        <f t="shared" si="9"/>
        <v>0</v>
      </c>
      <c r="S34" s="34">
        <f t="shared" si="9"/>
        <v>0</v>
      </c>
      <c r="T34" s="34">
        <f t="shared" si="9"/>
        <v>0</v>
      </c>
      <c r="U34" s="34">
        <f t="shared" si="9"/>
        <v>405</v>
      </c>
      <c r="V34" s="34">
        <f t="shared" si="9"/>
        <v>0</v>
      </c>
      <c r="W34" s="34">
        <f t="shared" si="9"/>
        <v>0</v>
      </c>
      <c r="X34" s="34">
        <f t="shared" si="9"/>
        <v>0</v>
      </c>
      <c r="Y34" s="34">
        <f t="shared" si="9"/>
        <v>0</v>
      </c>
      <c r="Z34" s="34">
        <f t="shared" si="9"/>
        <v>0</v>
      </c>
      <c r="AA34" s="34">
        <f t="shared" si="9"/>
        <v>0</v>
      </c>
      <c r="AB34" s="34">
        <f t="shared" si="9"/>
        <v>0</v>
      </c>
      <c r="AC34" s="34">
        <f t="shared" si="9"/>
        <v>0</v>
      </c>
      <c r="AD34" s="34">
        <f t="shared" si="9"/>
        <v>0</v>
      </c>
      <c r="AE34" s="34">
        <f t="shared" si="9"/>
        <v>0</v>
      </c>
      <c r="AF34" s="34">
        <f t="shared" si="9"/>
        <v>0</v>
      </c>
      <c r="AG34" s="34">
        <f t="shared" si="9"/>
        <v>0</v>
      </c>
      <c r="AH34" s="34">
        <f t="shared" si="9"/>
        <v>0</v>
      </c>
      <c r="AI34" s="34">
        <f t="shared" si="9"/>
        <v>0</v>
      </c>
      <c r="AJ34" s="34">
        <f t="shared" si="9"/>
        <v>0</v>
      </c>
      <c r="AK34" s="34">
        <f t="shared" si="9"/>
        <v>0</v>
      </c>
      <c r="AL34" s="34">
        <f t="shared" si="9"/>
        <v>0</v>
      </c>
      <c r="AM34" s="34">
        <f t="shared" si="9"/>
        <v>0</v>
      </c>
      <c r="AN34" s="34">
        <f t="shared" si="9"/>
        <v>0</v>
      </c>
      <c r="AO34" s="34">
        <f t="shared" si="9"/>
        <v>0</v>
      </c>
      <c r="AP34" s="35">
        <f t="shared" si="9"/>
        <v>0</v>
      </c>
      <c r="AQ34" s="36">
        <f t="shared" si="9"/>
        <v>405</v>
      </c>
      <c r="AR34" s="37">
        <f t="shared" si="9"/>
        <v>0</v>
      </c>
      <c r="AS34" s="34">
        <f t="shared" si="9"/>
        <v>0</v>
      </c>
      <c r="AT34" s="34">
        <f t="shared" si="9"/>
        <v>0</v>
      </c>
      <c r="AU34" s="34">
        <f t="shared" si="9"/>
        <v>0</v>
      </c>
      <c r="AV34" s="34">
        <f t="shared" si="9"/>
        <v>0</v>
      </c>
      <c r="AW34" s="34">
        <f t="shared" si="9"/>
        <v>0</v>
      </c>
      <c r="AX34" s="35">
        <f t="shared" si="9"/>
        <v>0</v>
      </c>
      <c r="AY34" s="36">
        <f t="shared" si="9"/>
        <v>0</v>
      </c>
      <c r="AZ34" s="36">
        <f t="shared" si="9"/>
        <v>405</v>
      </c>
    </row>
    <row r="35" spans="1:52" ht="20.100000000000001" customHeight="1" x14ac:dyDescent="0.25">
      <c r="A35" s="24" t="s">
        <v>121</v>
      </c>
      <c r="B35" s="25">
        <v>49911</v>
      </c>
      <c r="C35" s="26" t="s">
        <v>75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405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8">
        <v>0</v>
      </c>
      <c r="AQ35" s="29">
        <f t="shared" si="1"/>
        <v>405</v>
      </c>
      <c r="AR35" s="30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f t="shared" si="2"/>
        <v>0</v>
      </c>
      <c r="AX35" s="28">
        <v>0</v>
      </c>
      <c r="AY35" s="29">
        <f t="shared" si="3"/>
        <v>0</v>
      </c>
      <c r="AZ35" s="29">
        <f t="shared" si="4"/>
        <v>405</v>
      </c>
    </row>
    <row r="36" spans="1:52" ht="20.100000000000001" customHeight="1" x14ac:dyDescent="0.25">
      <c r="A36" s="24" t="s">
        <v>122</v>
      </c>
      <c r="B36" s="25">
        <v>49912</v>
      </c>
      <c r="C36" s="26" t="s">
        <v>76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8">
        <v>0</v>
      </c>
      <c r="AQ36" s="29">
        <f t="shared" si="1"/>
        <v>0</v>
      </c>
      <c r="AR36" s="30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f t="shared" si="2"/>
        <v>0</v>
      </c>
      <c r="AX36" s="28">
        <v>0</v>
      </c>
      <c r="AY36" s="29">
        <f t="shared" si="3"/>
        <v>0</v>
      </c>
      <c r="AZ36" s="29">
        <f t="shared" si="4"/>
        <v>0</v>
      </c>
    </row>
    <row r="37" spans="1:52" s="38" customFormat="1" ht="20.100000000000001" customHeight="1" x14ac:dyDescent="0.25">
      <c r="A37" s="39" t="s">
        <v>90</v>
      </c>
      <c r="B37" s="40">
        <v>5</v>
      </c>
      <c r="C37" s="41" t="s">
        <v>102</v>
      </c>
      <c r="D37" s="34">
        <v>51710</v>
      </c>
      <c r="E37" s="34">
        <v>12063</v>
      </c>
      <c r="F37" s="34">
        <v>38746</v>
      </c>
      <c r="G37" s="34">
        <v>29854</v>
      </c>
      <c r="H37" s="34">
        <v>193450</v>
      </c>
      <c r="I37" s="34">
        <v>190202</v>
      </c>
      <c r="J37" s="34">
        <v>39842</v>
      </c>
      <c r="K37" s="34">
        <v>41543</v>
      </c>
      <c r="L37" s="34">
        <v>37762</v>
      </c>
      <c r="M37" s="34">
        <v>34248</v>
      </c>
      <c r="N37" s="34">
        <v>101123</v>
      </c>
      <c r="O37" s="34">
        <v>293536</v>
      </c>
      <c r="P37" s="34">
        <v>17048</v>
      </c>
      <c r="Q37" s="34">
        <v>49913</v>
      </c>
      <c r="R37" s="34">
        <v>241799</v>
      </c>
      <c r="S37" s="34">
        <v>66599</v>
      </c>
      <c r="T37" s="34">
        <v>58388</v>
      </c>
      <c r="U37" s="34">
        <v>112916</v>
      </c>
      <c r="V37" s="34">
        <v>28849</v>
      </c>
      <c r="W37" s="34">
        <v>59033</v>
      </c>
      <c r="X37" s="34">
        <v>145677</v>
      </c>
      <c r="Y37" s="34">
        <v>25466</v>
      </c>
      <c r="Z37" s="34">
        <v>32399</v>
      </c>
      <c r="AA37" s="34">
        <v>17580</v>
      </c>
      <c r="AB37" s="34">
        <v>35812</v>
      </c>
      <c r="AC37" s="34">
        <v>1897</v>
      </c>
      <c r="AD37" s="34">
        <v>41921</v>
      </c>
      <c r="AE37" s="34">
        <v>27482</v>
      </c>
      <c r="AF37" s="34">
        <v>19269</v>
      </c>
      <c r="AG37" s="34">
        <v>318152</v>
      </c>
      <c r="AH37" s="34">
        <v>28654</v>
      </c>
      <c r="AI37" s="34">
        <v>6302</v>
      </c>
      <c r="AJ37" s="34">
        <v>23959</v>
      </c>
      <c r="AK37" s="34">
        <v>16197</v>
      </c>
      <c r="AL37" s="34">
        <v>320143</v>
      </c>
      <c r="AM37" s="34">
        <v>54379</v>
      </c>
      <c r="AN37" s="34">
        <v>45656</v>
      </c>
      <c r="AO37" s="34">
        <v>33719</v>
      </c>
      <c r="AP37" s="35">
        <v>39878</v>
      </c>
      <c r="AQ37" s="36">
        <f t="shared" si="1"/>
        <v>2933166</v>
      </c>
      <c r="AR37" s="37">
        <v>271284</v>
      </c>
      <c r="AS37" s="34">
        <v>464283</v>
      </c>
      <c r="AT37" s="34">
        <v>163490</v>
      </c>
      <c r="AU37" s="34">
        <v>236904</v>
      </c>
      <c r="AV37" s="34">
        <v>424531</v>
      </c>
      <c r="AW37" s="34">
        <f t="shared" si="2"/>
        <v>1560492</v>
      </c>
      <c r="AX37" s="35">
        <v>2323683</v>
      </c>
      <c r="AY37" s="36">
        <f t="shared" si="3"/>
        <v>3884175</v>
      </c>
      <c r="AZ37" s="36">
        <f t="shared" si="4"/>
        <v>6817341</v>
      </c>
    </row>
    <row r="38" spans="1:52" s="38" customFormat="1" ht="20.100000000000001" customHeight="1" x14ac:dyDescent="0.25">
      <c r="A38" s="32" t="s">
        <v>91</v>
      </c>
      <c r="B38" s="43">
        <v>61</v>
      </c>
      <c r="C38" s="42" t="s">
        <v>105</v>
      </c>
      <c r="D38" s="34">
        <f>SUM(D39:D41)</f>
        <v>12821</v>
      </c>
      <c r="E38" s="34">
        <f t="shared" ref="E38:AZ38" si="10">SUM(E39:E41)</f>
        <v>20576</v>
      </c>
      <c r="F38" s="34">
        <f t="shared" si="10"/>
        <v>27393</v>
      </c>
      <c r="G38" s="34">
        <f t="shared" si="10"/>
        <v>7107</v>
      </c>
      <c r="H38" s="34">
        <f t="shared" si="10"/>
        <v>0</v>
      </c>
      <c r="I38" s="34">
        <f t="shared" si="10"/>
        <v>7603</v>
      </c>
      <c r="J38" s="34">
        <f t="shared" si="10"/>
        <v>16321</v>
      </c>
      <c r="K38" s="34">
        <f t="shared" si="10"/>
        <v>0</v>
      </c>
      <c r="L38" s="34">
        <f t="shared" si="10"/>
        <v>0</v>
      </c>
      <c r="M38" s="34">
        <f t="shared" si="10"/>
        <v>26076</v>
      </c>
      <c r="N38" s="34">
        <f t="shared" si="10"/>
        <v>46391</v>
      </c>
      <c r="O38" s="34">
        <f t="shared" si="10"/>
        <v>115376</v>
      </c>
      <c r="P38" s="34">
        <f t="shared" si="10"/>
        <v>6525</v>
      </c>
      <c r="Q38" s="34">
        <f t="shared" si="10"/>
        <v>1926</v>
      </c>
      <c r="R38" s="34">
        <f t="shared" si="10"/>
        <v>45049</v>
      </c>
      <c r="S38" s="34">
        <f t="shared" si="10"/>
        <v>20439</v>
      </c>
      <c r="T38" s="34">
        <f t="shared" si="10"/>
        <v>93515</v>
      </c>
      <c r="U38" s="34">
        <f t="shared" si="10"/>
        <v>55085</v>
      </c>
      <c r="V38" s="34">
        <f t="shared" si="10"/>
        <v>20356</v>
      </c>
      <c r="W38" s="34">
        <f t="shared" si="10"/>
        <v>39581</v>
      </c>
      <c r="X38" s="34">
        <f t="shared" si="10"/>
        <v>11294</v>
      </c>
      <c r="Y38" s="34">
        <f t="shared" si="10"/>
        <v>72</v>
      </c>
      <c r="Z38" s="34">
        <f t="shared" si="10"/>
        <v>2476</v>
      </c>
      <c r="AA38" s="34">
        <f t="shared" si="10"/>
        <v>15380</v>
      </c>
      <c r="AB38" s="34">
        <f t="shared" si="10"/>
        <v>4971</v>
      </c>
      <c r="AC38" s="34">
        <f t="shared" si="10"/>
        <v>3331</v>
      </c>
      <c r="AD38" s="34">
        <f t="shared" si="10"/>
        <v>20607</v>
      </c>
      <c r="AE38" s="34">
        <f t="shared" si="10"/>
        <v>0</v>
      </c>
      <c r="AF38" s="34">
        <f t="shared" si="10"/>
        <v>4699</v>
      </c>
      <c r="AG38" s="34">
        <f t="shared" si="10"/>
        <v>4439</v>
      </c>
      <c r="AH38" s="34">
        <f t="shared" si="10"/>
        <v>17922</v>
      </c>
      <c r="AI38" s="34">
        <f t="shared" si="10"/>
        <v>5295</v>
      </c>
      <c r="AJ38" s="34">
        <f t="shared" si="10"/>
        <v>5837</v>
      </c>
      <c r="AK38" s="34">
        <f t="shared" si="10"/>
        <v>0</v>
      </c>
      <c r="AL38" s="34">
        <f t="shared" si="10"/>
        <v>76001</v>
      </c>
      <c r="AM38" s="34">
        <f t="shared" si="10"/>
        <v>10000</v>
      </c>
      <c r="AN38" s="34">
        <f t="shared" si="10"/>
        <v>5997</v>
      </c>
      <c r="AO38" s="34">
        <f t="shared" si="10"/>
        <v>693</v>
      </c>
      <c r="AP38" s="35">
        <f t="shared" si="10"/>
        <v>29968</v>
      </c>
      <c r="AQ38" s="36">
        <f t="shared" si="10"/>
        <v>781122</v>
      </c>
      <c r="AR38" s="37">
        <f t="shared" si="10"/>
        <v>95152</v>
      </c>
      <c r="AS38" s="34">
        <f t="shared" si="10"/>
        <v>239233</v>
      </c>
      <c r="AT38" s="34">
        <f t="shared" si="10"/>
        <v>48075</v>
      </c>
      <c r="AU38" s="34">
        <f t="shared" si="10"/>
        <v>13013</v>
      </c>
      <c r="AV38" s="34">
        <f t="shared" si="10"/>
        <v>137290</v>
      </c>
      <c r="AW38" s="34">
        <f t="shared" si="10"/>
        <v>532763</v>
      </c>
      <c r="AX38" s="35">
        <f t="shared" si="10"/>
        <v>5931</v>
      </c>
      <c r="AY38" s="36">
        <f t="shared" si="10"/>
        <v>538694</v>
      </c>
      <c r="AZ38" s="36">
        <f t="shared" si="10"/>
        <v>1319816</v>
      </c>
    </row>
    <row r="39" spans="1:52" ht="20.100000000000001" customHeight="1" x14ac:dyDescent="0.25">
      <c r="A39" s="24" t="s">
        <v>123</v>
      </c>
      <c r="B39" s="25">
        <v>611</v>
      </c>
      <c r="C39" s="26" t="s">
        <v>77</v>
      </c>
      <c r="D39" s="27">
        <v>12821</v>
      </c>
      <c r="E39" s="27">
        <v>20576</v>
      </c>
      <c r="F39" s="27">
        <v>27393</v>
      </c>
      <c r="G39" s="27">
        <v>7107</v>
      </c>
      <c r="H39" s="27">
        <v>0</v>
      </c>
      <c r="I39" s="27">
        <v>7603</v>
      </c>
      <c r="J39" s="27">
        <v>16321</v>
      </c>
      <c r="K39" s="27">
        <v>0</v>
      </c>
      <c r="L39" s="27">
        <v>0</v>
      </c>
      <c r="M39" s="27">
        <v>26076</v>
      </c>
      <c r="N39" s="27">
        <v>46391</v>
      </c>
      <c r="O39" s="27">
        <v>115376</v>
      </c>
      <c r="P39" s="27">
        <v>6525</v>
      </c>
      <c r="Q39" s="27">
        <v>1926</v>
      </c>
      <c r="R39" s="27">
        <v>45049</v>
      </c>
      <c r="S39" s="27">
        <v>20439</v>
      </c>
      <c r="T39" s="27">
        <v>93515</v>
      </c>
      <c r="U39" s="27">
        <v>55085</v>
      </c>
      <c r="V39" s="27">
        <v>20356</v>
      </c>
      <c r="W39" s="27">
        <v>39581</v>
      </c>
      <c r="X39" s="27">
        <v>11294</v>
      </c>
      <c r="Y39" s="27">
        <v>72</v>
      </c>
      <c r="Z39" s="27">
        <v>2476</v>
      </c>
      <c r="AA39" s="27">
        <v>15380</v>
      </c>
      <c r="AB39" s="27">
        <v>4971</v>
      </c>
      <c r="AC39" s="27">
        <v>3331</v>
      </c>
      <c r="AD39" s="27">
        <v>20607</v>
      </c>
      <c r="AE39" s="27">
        <v>0</v>
      </c>
      <c r="AF39" s="27">
        <v>4699</v>
      </c>
      <c r="AG39" s="27">
        <v>4439</v>
      </c>
      <c r="AH39" s="27">
        <v>17922</v>
      </c>
      <c r="AI39" s="27">
        <v>5295</v>
      </c>
      <c r="AJ39" s="27">
        <v>5837</v>
      </c>
      <c r="AK39" s="27">
        <v>0</v>
      </c>
      <c r="AL39" s="27">
        <v>76001</v>
      </c>
      <c r="AM39" s="27">
        <v>10000</v>
      </c>
      <c r="AN39" s="27">
        <v>5997</v>
      </c>
      <c r="AO39" s="27">
        <v>693</v>
      </c>
      <c r="AP39" s="28">
        <v>29968</v>
      </c>
      <c r="AQ39" s="29">
        <f t="shared" si="1"/>
        <v>781122</v>
      </c>
      <c r="AR39" s="30">
        <v>95152</v>
      </c>
      <c r="AS39" s="27">
        <v>239233</v>
      </c>
      <c r="AT39" s="27">
        <v>48075</v>
      </c>
      <c r="AU39" s="27">
        <v>13013</v>
      </c>
      <c r="AV39" s="27">
        <v>43312</v>
      </c>
      <c r="AW39" s="27">
        <f t="shared" si="2"/>
        <v>438785</v>
      </c>
      <c r="AX39" s="28">
        <v>4768</v>
      </c>
      <c r="AY39" s="29">
        <f t="shared" si="3"/>
        <v>443553</v>
      </c>
      <c r="AZ39" s="29">
        <f t="shared" si="4"/>
        <v>1224675</v>
      </c>
    </row>
    <row r="40" spans="1:52" ht="20.100000000000001" customHeight="1" x14ac:dyDescent="0.25">
      <c r="A40" s="24" t="s">
        <v>124</v>
      </c>
      <c r="B40" s="25">
        <v>612</v>
      </c>
      <c r="C40" s="26" t="s">
        <v>78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8">
        <v>0</v>
      </c>
      <c r="AQ40" s="29">
        <f t="shared" si="1"/>
        <v>0</v>
      </c>
      <c r="AR40" s="30">
        <v>0</v>
      </c>
      <c r="AS40" s="27">
        <v>0</v>
      </c>
      <c r="AT40" s="27">
        <v>0</v>
      </c>
      <c r="AU40" s="27">
        <v>0</v>
      </c>
      <c r="AV40" s="27">
        <v>93473</v>
      </c>
      <c r="AW40" s="27">
        <f t="shared" si="2"/>
        <v>93473</v>
      </c>
      <c r="AX40" s="28">
        <v>1163</v>
      </c>
      <c r="AY40" s="29">
        <f t="shared" si="3"/>
        <v>94636</v>
      </c>
      <c r="AZ40" s="29">
        <f t="shared" si="4"/>
        <v>94636</v>
      </c>
    </row>
    <row r="41" spans="1:52" ht="20.100000000000001" customHeight="1" x14ac:dyDescent="0.25">
      <c r="A41" s="24" t="s">
        <v>125</v>
      </c>
      <c r="B41" s="25">
        <v>614</v>
      </c>
      <c r="C41" s="26" t="s">
        <v>79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8">
        <v>0</v>
      </c>
      <c r="AQ41" s="29">
        <f t="shared" si="1"/>
        <v>0</v>
      </c>
      <c r="AR41" s="30">
        <v>0</v>
      </c>
      <c r="AS41" s="27">
        <v>0</v>
      </c>
      <c r="AT41" s="27">
        <v>0</v>
      </c>
      <c r="AU41" s="27">
        <v>0</v>
      </c>
      <c r="AV41" s="27">
        <v>505</v>
      </c>
      <c r="AW41" s="27">
        <f t="shared" si="2"/>
        <v>505</v>
      </c>
      <c r="AX41" s="28">
        <v>0</v>
      </c>
      <c r="AY41" s="29">
        <f t="shared" si="3"/>
        <v>505</v>
      </c>
      <c r="AZ41" s="29">
        <f t="shared" si="4"/>
        <v>505</v>
      </c>
    </row>
    <row r="42" spans="1:52" s="38" customFormat="1" ht="20.100000000000001" customHeight="1" thickBot="1" x14ac:dyDescent="0.3">
      <c r="A42" s="44" t="s">
        <v>92</v>
      </c>
      <c r="B42" s="45">
        <v>62</v>
      </c>
      <c r="C42" s="46" t="s">
        <v>126</v>
      </c>
      <c r="D42" s="47">
        <v>0</v>
      </c>
      <c r="E42" s="47">
        <v>0</v>
      </c>
      <c r="F42" s="47">
        <v>100</v>
      </c>
      <c r="G42" s="47">
        <v>0</v>
      </c>
      <c r="H42" s="47">
        <v>12503</v>
      </c>
      <c r="I42" s="47">
        <v>18988</v>
      </c>
      <c r="J42" s="47">
        <v>30</v>
      </c>
      <c r="K42" s="47">
        <v>0</v>
      </c>
      <c r="L42" s="47">
        <v>3</v>
      </c>
      <c r="M42" s="47">
        <v>0</v>
      </c>
      <c r="N42" s="47">
        <v>0</v>
      </c>
      <c r="O42" s="47">
        <v>0</v>
      </c>
      <c r="P42" s="47">
        <v>56</v>
      </c>
      <c r="Q42" s="47">
        <v>0</v>
      </c>
      <c r="R42" s="47">
        <v>5</v>
      </c>
      <c r="S42" s="47">
        <v>0</v>
      </c>
      <c r="T42" s="47">
        <v>700</v>
      </c>
      <c r="U42" s="47">
        <v>0</v>
      </c>
      <c r="V42" s="47">
        <v>308</v>
      </c>
      <c r="W42" s="47">
        <v>0</v>
      </c>
      <c r="X42" s="47">
        <v>115</v>
      </c>
      <c r="Y42" s="47">
        <v>0</v>
      </c>
      <c r="Z42" s="47">
        <v>0</v>
      </c>
      <c r="AA42" s="47">
        <v>0</v>
      </c>
      <c r="AB42" s="47">
        <v>6</v>
      </c>
      <c r="AC42" s="47">
        <v>1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1</v>
      </c>
      <c r="AK42" s="47">
        <v>0</v>
      </c>
      <c r="AL42" s="47">
        <v>0</v>
      </c>
      <c r="AM42" s="47">
        <v>0</v>
      </c>
      <c r="AN42" s="47">
        <v>57</v>
      </c>
      <c r="AO42" s="47">
        <v>0</v>
      </c>
      <c r="AP42" s="48">
        <v>0</v>
      </c>
      <c r="AQ42" s="49">
        <f t="shared" si="1"/>
        <v>32873</v>
      </c>
      <c r="AR42" s="50">
        <v>150</v>
      </c>
      <c r="AS42" s="47">
        <v>15</v>
      </c>
      <c r="AT42" s="47">
        <v>30</v>
      </c>
      <c r="AU42" s="47">
        <v>105</v>
      </c>
      <c r="AV42" s="47">
        <v>60325</v>
      </c>
      <c r="AW42" s="47">
        <f t="shared" si="2"/>
        <v>60625</v>
      </c>
      <c r="AX42" s="48">
        <v>10922</v>
      </c>
      <c r="AY42" s="49">
        <f t="shared" si="3"/>
        <v>71547</v>
      </c>
      <c r="AZ42" s="49">
        <f t="shared" si="4"/>
        <v>104420</v>
      </c>
    </row>
    <row r="43" spans="1:52" s="38" customFormat="1" ht="20.100000000000001" customHeight="1" thickTop="1" thickBot="1" x14ac:dyDescent="0.3">
      <c r="A43" s="51"/>
      <c r="B43" s="51"/>
      <c r="C43" s="52" t="s">
        <v>99</v>
      </c>
      <c r="D43" s="53">
        <f>D6+D10+D17+D18+D22+D27+D32+D33+D34+D37+D38+D42</f>
        <v>485251</v>
      </c>
      <c r="E43" s="53">
        <f t="shared" ref="E43:AZ43" si="11">E6+E10+E17+E18+E22+E27+E32+E33+E34+E37+E38+E42</f>
        <v>523694</v>
      </c>
      <c r="F43" s="53">
        <f t="shared" si="11"/>
        <v>902137</v>
      </c>
      <c r="G43" s="53">
        <f t="shared" si="11"/>
        <v>394451</v>
      </c>
      <c r="H43" s="53">
        <f t="shared" si="11"/>
        <v>1378108</v>
      </c>
      <c r="I43" s="53">
        <f t="shared" si="11"/>
        <v>1034693</v>
      </c>
      <c r="J43" s="53">
        <f t="shared" si="11"/>
        <v>486033</v>
      </c>
      <c r="K43" s="53">
        <f t="shared" si="11"/>
        <v>396258</v>
      </c>
      <c r="L43" s="53">
        <f t="shared" si="11"/>
        <v>430581</v>
      </c>
      <c r="M43" s="53">
        <f t="shared" si="11"/>
        <v>957120</v>
      </c>
      <c r="N43" s="53">
        <f t="shared" si="11"/>
        <v>1264572</v>
      </c>
      <c r="O43" s="53">
        <f t="shared" si="11"/>
        <v>1887621</v>
      </c>
      <c r="P43" s="53">
        <f t="shared" si="11"/>
        <v>588799</v>
      </c>
      <c r="Q43" s="53">
        <f t="shared" si="11"/>
        <v>598450</v>
      </c>
      <c r="R43" s="53">
        <f t="shared" si="11"/>
        <v>1415939</v>
      </c>
      <c r="S43" s="53">
        <f t="shared" si="11"/>
        <v>423319</v>
      </c>
      <c r="T43" s="53">
        <f t="shared" si="11"/>
        <v>1030650</v>
      </c>
      <c r="U43" s="53">
        <f t="shared" si="11"/>
        <v>2038309</v>
      </c>
      <c r="V43" s="53">
        <f t="shared" si="11"/>
        <v>597370</v>
      </c>
      <c r="W43" s="53">
        <f t="shared" si="11"/>
        <v>787191</v>
      </c>
      <c r="X43" s="53">
        <f t="shared" si="11"/>
        <v>1209364</v>
      </c>
      <c r="Y43" s="53">
        <f t="shared" si="11"/>
        <v>359423</v>
      </c>
      <c r="Z43" s="53">
        <f t="shared" si="11"/>
        <v>325680</v>
      </c>
      <c r="AA43" s="53">
        <f t="shared" si="11"/>
        <v>586671</v>
      </c>
      <c r="AB43" s="53">
        <f t="shared" si="11"/>
        <v>352940</v>
      </c>
      <c r="AC43" s="53">
        <f t="shared" si="11"/>
        <v>225363</v>
      </c>
      <c r="AD43" s="53">
        <f t="shared" si="11"/>
        <v>753200</v>
      </c>
      <c r="AE43" s="53">
        <f t="shared" si="11"/>
        <v>673027</v>
      </c>
      <c r="AF43" s="53">
        <f t="shared" si="11"/>
        <v>427742</v>
      </c>
      <c r="AG43" s="53">
        <f t="shared" si="11"/>
        <v>1492896</v>
      </c>
      <c r="AH43" s="53">
        <f t="shared" si="11"/>
        <v>643899</v>
      </c>
      <c r="AI43" s="53">
        <f t="shared" si="11"/>
        <v>435315</v>
      </c>
      <c r="AJ43" s="53">
        <f t="shared" si="11"/>
        <v>540850</v>
      </c>
      <c r="AK43" s="53">
        <f t="shared" si="11"/>
        <v>238820</v>
      </c>
      <c r="AL43" s="53">
        <f t="shared" si="11"/>
        <v>1795680</v>
      </c>
      <c r="AM43" s="53">
        <f t="shared" si="11"/>
        <v>720295</v>
      </c>
      <c r="AN43" s="53">
        <f t="shared" si="11"/>
        <v>332626</v>
      </c>
      <c r="AO43" s="53">
        <f t="shared" si="11"/>
        <v>329582</v>
      </c>
      <c r="AP43" s="54">
        <f t="shared" si="11"/>
        <v>911694</v>
      </c>
      <c r="AQ43" s="55">
        <f t="shared" si="11"/>
        <v>29975613</v>
      </c>
      <c r="AR43" s="56">
        <f t="shared" si="11"/>
        <v>3534567</v>
      </c>
      <c r="AS43" s="53">
        <f t="shared" si="11"/>
        <v>4380581</v>
      </c>
      <c r="AT43" s="53">
        <f t="shared" si="11"/>
        <v>2290744</v>
      </c>
      <c r="AU43" s="53">
        <f t="shared" si="11"/>
        <v>2049118</v>
      </c>
      <c r="AV43" s="53">
        <f t="shared" si="11"/>
        <v>4369120</v>
      </c>
      <c r="AW43" s="53">
        <f t="shared" si="11"/>
        <v>16624130</v>
      </c>
      <c r="AX43" s="54">
        <f t="shared" si="11"/>
        <v>15954404</v>
      </c>
      <c r="AY43" s="55">
        <f t="shared" si="11"/>
        <v>32578534</v>
      </c>
      <c r="AZ43" s="55">
        <f t="shared" si="11"/>
        <v>62554147</v>
      </c>
    </row>
    <row r="44" spans="1:52" ht="15.75" thickTop="1" x14ac:dyDescent="0.25">
      <c r="A44" s="57"/>
      <c r="B44" s="57"/>
      <c r="C44" s="58"/>
    </row>
  </sheetData>
  <mergeCells count="4">
    <mergeCell ref="A3:C3"/>
    <mergeCell ref="D2:AC2"/>
    <mergeCell ref="Z3:AC3"/>
    <mergeCell ref="AX3:AZ3"/>
  </mergeCells>
  <phoneticPr fontId="2" type="noConversion"/>
  <printOptions horizontalCentered="1"/>
  <pageMargins left="0.15748031496062992" right="0.15748031496062992" top="0.59055118110236227" bottom="0.39370078740157483" header="0.51181102362204722" footer="0.51181102362204722"/>
  <pageSetup paperSize="8" scale="67" orientation="landscape" r:id="rId1"/>
  <headerFooter alignWithMargins="0">
    <oddFooter>&amp;LПокрајински секретаријат за финансије&amp;RСтрана број &amp;P</oddFooter>
  </headerFooter>
  <colBreaks count="1" manualBreakCount="1">
    <brk id="29" min="1" max="42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heet1.Izvoz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44"/>
  <sheetViews>
    <sheetView showZeros="0" tabSelected="1" zoomScaleNormal="100" workbookViewId="0">
      <pane xSplit="3" ySplit="5" topLeftCell="AV36" activePane="bottomRight" state="frozen"/>
      <selection pane="topRight" activeCell="D1" sqref="D1"/>
      <selection pane="bottomLeft" activeCell="A13" sqref="A13"/>
      <selection pane="bottomRight" activeCell="AM35" sqref="AM35"/>
    </sheetView>
  </sheetViews>
  <sheetFormatPr defaultRowHeight="15" x14ac:dyDescent="0.25"/>
  <cols>
    <col min="1" max="1" width="8.5703125" style="1" bestFit="1" customWidth="1"/>
    <col min="2" max="2" width="9.28515625" style="1" bestFit="1" customWidth="1"/>
    <col min="3" max="3" width="65.42578125" style="1" customWidth="1"/>
    <col min="4" max="4" width="9.7109375" style="1" bestFit="1" customWidth="1"/>
    <col min="5" max="6" width="9.42578125" style="1" bestFit="1" customWidth="1"/>
    <col min="7" max="7" width="9.7109375" style="1" bestFit="1" customWidth="1"/>
    <col min="8" max="8" width="10.5703125" style="1" bestFit="1" customWidth="1"/>
    <col min="9" max="9" width="9.42578125" style="1" bestFit="1" customWidth="1"/>
    <col min="10" max="10" width="10" style="1" customWidth="1"/>
    <col min="11" max="11" width="9.42578125" style="1" bestFit="1" customWidth="1"/>
    <col min="12" max="13" width="9.7109375" style="1" bestFit="1" customWidth="1"/>
    <col min="14" max="14" width="9.42578125" style="1" bestFit="1" customWidth="1"/>
    <col min="15" max="15" width="10.5703125" style="1" bestFit="1" customWidth="1"/>
    <col min="16" max="17" width="9.42578125" style="1" bestFit="1" customWidth="1"/>
    <col min="18" max="18" width="10.7109375" style="1" bestFit="1" customWidth="1"/>
    <col min="19" max="19" width="9.7109375" style="1" bestFit="1" customWidth="1"/>
    <col min="20" max="20" width="9.42578125" style="1" bestFit="1" customWidth="1"/>
    <col min="21" max="21" width="10.5703125" style="1" bestFit="1" customWidth="1"/>
    <col min="22" max="27" width="9.42578125" style="1" bestFit="1" customWidth="1"/>
    <col min="28" max="28" width="11" style="1" customWidth="1"/>
    <col min="29" max="31" width="9.42578125" style="1" bestFit="1" customWidth="1"/>
    <col min="32" max="32" width="10.7109375" style="1" bestFit="1" customWidth="1"/>
    <col min="33" max="33" width="10.5703125" style="1" bestFit="1" customWidth="1"/>
    <col min="34" max="35" width="9.42578125" style="1" bestFit="1" customWidth="1"/>
    <col min="36" max="36" width="10" style="1" customWidth="1"/>
    <col min="37" max="37" width="10.42578125" style="1" customWidth="1"/>
    <col min="38" max="38" width="10.5703125" style="1" bestFit="1" customWidth="1"/>
    <col min="39" max="42" width="9.42578125" style="1" bestFit="1" customWidth="1"/>
    <col min="43" max="43" width="11.85546875" style="1" bestFit="1" customWidth="1"/>
    <col min="44" max="44" width="10.42578125" style="1" bestFit="1" customWidth="1"/>
    <col min="45" max="46" width="9.7109375" style="1" bestFit="1" customWidth="1"/>
    <col min="47" max="47" width="11.85546875" style="1" customWidth="1"/>
    <col min="48" max="48" width="10.5703125" style="1" bestFit="1" customWidth="1"/>
    <col min="49" max="49" width="11.85546875" style="1" bestFit="1" customWidth="1"/>
    <col min="50" max="50" width="9.7109375" style="1" bestFit="1" customWidth="1"/>
    <col min="51" max="51" width="10.5703125" style="1" customWidth="1"/>
    <col min="52" max="52" width="14.42578125" style="1" customWidth="1"/>
    <col min="53" max="16384" width="9.140625" style="1"/>
  </cols>
  <sheetData>
    <row r="1" spans="1:52" x14ac:dyDescent="0.25">
      <c r="C1" s="2"/>
      <c r="D1" s="3"/>
      <c r="E1" s="3"/>
    </row>
    <row r="2" spans="1:52" ht="39.75" customHeight="1" x14ac:dyDescent="0.25">
      <c r="C2" s="2"/>
      <c r="D2" s="83" t="s">
        <v>143</v>
      </c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0"/>
    </row>
    <row r="3" spans="1:52" ht="18.75" x14ac:dyDescent="0.3">
      <c r="A3" s="82" t="s">
        <v>141</v>
      </c>
      <c r="B3" s="82"/>
      <c r="C3" s="82"/>
      <c r="Z3" s="59"/>
      <c r="AA3" s="59"/>
      <c r="AB3" s="59"/>
      <c r="AC3" s="59"/>
      <c r="AX3" s="59"/>
      <c r="AY3" s="59"/>
      <c r="AZ3" s="59"/>
    </row>
    <row r="4" spans="1:52" s="11" customFormat="1" ht="75.75" thickBot="1" x14ac:dyDescent="0.3">
      <c r="A4" s="4" t="s">
        <v>80</v>
      </c>
      <c r="B4" s="5" t="s">
        <v>137</v>
      </c>
      <c r="C4" s="6" t="s">
        <v>0</v>
      </c>
      <c r="D4" s="5" t="s">
        <v>1</v>
      </c>
      <c r="E4" s="5" t="s">
        <v>2</v>
      </c>
      <c r="F4" s="5" t="s">
        <v>3</v>
      </c>
      <c r="G4" s="5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5" t="s">
        <v>9</v>
      </c>
      <c r="M4" s="5" t="s">
        <v>10</v>
      </c>
      <c r="N4" s="5" t="s">
        <v>11</v>
      </c>
      <c r="O4" s="5" t="s">
        <v>12</v>
      </c>
      <c r="P4" s="5" t="s">
        <v>13</v>
      </c>
      <c r="Q4" s="5" t="s">
        <v>14</v>
      </c>
      <c r="R4" s="5" t="s">
        <v>15</v>
      </c>
      <c r="S4" s="5" t="s">
        <v>16</v>
      </c>
      <c r="T4" s="5" t="s">
        <v>17</v>
      </c>
      <c r="U4" s="5" t="s">
        <v>18</v>
      </c>
      <c r="V4" s="5" t="s">
        <v>19</v>
      </c>
      <c r="W4" s="5" t="s">
        <v>20</v>
      </c>
      <c r="X4" s="5" t="s">
        <v>21</v>
      </c>
      <c r="Y4" s="4" t="s">
        <v>22</v>
      </c>
      <c r="Z4" s="4" t="s">
        <v>23</v>
      </c>
      <c r="AA4" s="4" t="s">
        <v>24</v>
      </c>
      <c r="AB4" s="4" t="s">
        <v>25</v>
      </c>
      <c r="AC4" s="5" t="s">
        <v>26</v>
      </c>
      <c r="AD4" s="5" t="s">
        <v>27</v>
      </c>
      <c r="AE4" s="5" t="s">
        <v>28</v>
      </c>
      <c r="AF4" s="5" t="s">
        <v>29</v>
      </c>
      <c r="AG4" s="5" t="s">
        <v>30</v>
      </c>
      <c r="AH4" s="5" t="s">
        <v>31</v>
      </c>
      <c r="AI4" s="5" t="s">
        <v>32</v>
      </c>
      <c r="AJ4" s="5" t="s">
        <v>33</v>
      </c>
      <c r="AK4" s="4" t="s">
        <v>34</v>
      </c>
      <c r="AL4" s="4" t="s">
        <v>35</v>
      </c>
      <c r="AM4" s="5" t="s">
        <v>36</v>
      </c>
      <c r="AN4" s="5" t="s">
        <v>37</v>
      </c>
      <c r="AO4" s="5" t="s">
        <v>38</v>
      </c>
      <c r="AP4" s="7" t="s">
        <v>39</v>
      </c>
      <c r="AQ4" s="8" t="s">
        <v>40</v>
      </c>
      <c r="AR4" s="9" t="s">
        <v>41</v>
      </c>
      <c r="AS4" s="5" t="s">
        <v>42</v>
      </c>
      <c r="AT4" s="5" t="s">
        <v>43</v>
      </c>
      <c r="AU4" s="4" t="s">
        <v>44</v>
      </c>
      <c r="AV4" s="5" t="s">
        <v>45</v>
      </c>
      <c r="AW4" s="4" t="s">
        <v>46</v>
      </c>
      <c r="AX4" s="10" t="s">
        <v>47</v>
      </c>
      <c r="AY4" s="8" t="s">
        <v>48</v>
      </c>
      <c r="AZ4" s="8" t="s">
        <v>139</v>
      </c>
    </row>
    <row r="5" spans="1:52" s="11" customFormat="1" ht="16.5" thickTop="1" thickBot="1" x14ac:dyDescent="0.3">
      <c r="A5" s="12"/>
      <c r="B5" s="12"/>
      <c r="C5" s="12"/>
      <c r="D5" s="13">
        <v>1</v>
      </c>
      <c r="E5" s="13">
        <v>2</v>
      </c>
      <c r="F5" s="13">
        <v>3</v>
      </c>
      <c r="G5" s="13">
        <v>4</v>
      </c>
      <c r="H5" s="13">
        <v>5</v>
      </c>
      <c r="I5" s="13">
        <v>6</v>
      </c>
      <c r="J5" s="13">
        <v>7</v>
      </c>
      <c r="K5" s="13">
        <v>8</v>
      </c>
      <c r="L5" s="13">
        <v>9</v>
      </c>
      <c r="M5" s="13">
        <v>10</v>
      </c>
      <c r="N5" s="13">
        <v>11</v>
      </c>
      <c r="O5" s="13">
        <v>12</v>
      </c>
      <c r="P5" s="13">
        <v>13</v>
      </c>
      <c r="Q5" s="13">
        <v>14</v>
      </c>
      <c r="R5" s="13">
        <v>15</v>
      </c>
      <c r="S5" s="13">
        <v>16</v>
      </c>
      <c r="T5" s="13">
        <v>17</v>
      </c>
      <c r="U5" s="13">
        <v>18</v>
      </c>
      <c r="V5" s="13">
        <v>19</v>
      </c>
      <c r="W5" s="13">
        <v>20</v>
      </c>
      <c r="X5" s="13">
        <v>21</v>
      </c>
      <c r="Y5" s="13">
        <v>22</v>
      </c>
      <c r="Z5" s="13">
        <v>23</v>
      </c>
      <c r="AA5" s="13">
        <v>24</v>
      </c>
      <c r="AB5" s="13">
        <v>25</v>
      </c>
      <c r="AC5" s="13">
        <v>26</v>
      </c>
      <c r="AD5" s="13">
        <v>27</v>
      </c>
      <c r="AE5" s="13">
        <v>28</v>
      </c>
      <c r="AF5" s="13">
        <v>29</v>
      </c>
      <c r="AG5" s="13">
        <v>30</v>
      </c>
      <c r="AH5" s="13">
        <v>31</v>
      </c>
      <c r="AI5" s="13">
        <v>32</v>
      </c>
      <c r="AJ5" s="13">
        <v>33</v>
      </c>
      <c r="AK5" s="13">
        <v>34</v>
      </c>
      <c r="AL5" s="13">
        <v>35</v>
      </c>
      <c r="AM5" s="13">
        <v>36</v>
      </c>
      <c r="AN5" s="13">
        <v>37</v>
      </c>
      <c r="AO5" s="13">
        <v>38</v>
      </c>
      <c r="AP5" s="14">
        <v>39</v>
      </c>
      <c r="AQ5" s="15" t="s">
        <v>49</v>
      </c>
      <c r="AR5" s="16">
        <v>1</v>
      </c>
      <c r="AS5" s="13">
        <v>2</v>
      </c>
      <c r="AT5" s="13">
        <v>3</v>
      </c>
      <c r="AU5" s="13">
        <v>4</v>
      </c>
      <c r="AV5" s="13">
        <v>5</v>
      </c>
      <c r="AW5" s="13" t="s">
        <v>138</v>
      </c>
      <c r="AX5" s="14">
        <v>6</v>
      </c>
      <c r="AY5" s="15" t="s">
        <v>50</v>
      </c>
      <c r="AZ5" s="15" t="s">
        <v>51</v>
      </c>
    </row>
    <row r="6" spans="1:52" s="23" customFormat="1" ht="20.100000000000001" customHeight="1" thickTop="1" x14ac:dyDescent="0.25">
      <c r="A6" s="17" t="s">
        <v>81</v>
      </c>
      <c r="B6" s="17" t="s">
        <v>127</v>
      </c>
      <c r="C6" s="18" t="s">
        <v>100</v>
      </c>
      <c r="D6" s="60">
        <v>0.27029999999999998</v>
      </c>
      <c r="E6" s="60">
        <v>0.29680000000000001</v>
      </c>
      <c r="F6" s="60">
        <v>0.2218</v>
      </c>
      <c r="G6" s="60">
        <v>0.28610000000000002</v>
      </c>
      <c r="H6" s="60">
        <v>0.20130000000000001</v>
      </c>
      <c r="I6" s="60">
        <v>0.19620000000000001</v>
      </c>
      <c r="J6" s="60">
        <v>0.26329999999999998</v>
      </c>
      <c r="K6" s="60">
        <v>0.22570000000000001</v>
      </c>
      <c r="L6" s="60">
        <v>0.36</v>
      </c>
      <c r="M6" s="60">
        <v>0.31040000000000001</v>
      </c>
      <c r="N6" s="60">
        <v>0.30969999999999998</v>
      </c>
      <c r="O6" s="60">
        <v>0.21340000000000001</v>
      </c>
      <c r="P6" s="60">
        <v>0.25119999999999998</v>
      </c>
      <c r="Q6" s="60">
        <v>0.2472</v>
      </c>
      <c r="R6" s="60">
        <v>0.21690000000000001</v>
      </c>
      <c r="S6" s="60">
        <v>0.2026</v>
      </c>
      <c r="T6" s="60">
        <v>0.20469999999999999</v>
      </c>
      <c r="U6" s="60">
        <v>0.29139999999999999</v>
      </c>
      <c r="V6" s="60">
        <v>0.23699999999999999</v>
      </c>
      <c r="W6" s="60">
        <v>0.26619999999999999</v>
      </c>
      <c r="X6" s="60">
        <v>0.24779999999999999</v>
      </c>
      <c r="Y6" s="60">
        <v>0.35970000000000002</v>
      </c>
      <c r="Z6" s="60">
        <v>0.18290000000000001</v>
      </c>
      <c r="AA6" s="60">
        <v>0.31659999999999999</v>
      </c>
      <c r="AB6" s="60">
        <v>0.27550000000000002</v>
      </c>
      <c r="AC6" s="60">
        <v>0.21379999999999999</v>
      </c>
      <c r="AD6" s="60">
        <v>0.24579999999999999</v>
      </c>
      <c r="AE6" s="60">
        <v>0.2422</v>
      </c>
      <c r="AF6" s="60">
        <v>0.1951</v>
      </c>
      <c r="AG6" s="60">
        <v>0.2757</v>
      </c>
      <c r="AH6" s="60">
        <v>0.35399999999999998</v>
      </c>
      <c r="AI6" s="60">
        <v>0.2442</v>
      </c>
      <c r="AJ6" s="60">
        <v>0.22289999999999999</v>
      </c>
      <c r="AK6" s="60">
        <v>0.28870000000000001</v>
      </c>
      <c r="AL6" s="60">
        <v>0.31019999999999998</v>
      </c>
      <c r="AM6" s="60">
        <v>0.29339999999999999</v>
      </c>
      <c r="AN6" s="60">
        <v>0.24840000000000001</v>
      </c>
      <c r="AO6" s="60">
        <v>0.30099999999999999</v>
      </c>
      <c r="AP6" s="61">
        <v>0.29409999999999997</v>
      </c>
      <c r="AQ6" s="62">
        <v>0.26</v>
      </c>
      <c r="AR6" s="63">
        <v>0.34399999999999997</v>
      </c>
      <c r="AS6" s="60">
        <v>0.24099999999999999</v>
      </c>
      <c r="AT6" s="60">
        <v>0.27379999999999999</v>
      </c>
      <c r="AU6" s="60">
        <v>0.2621</v>
      </c>
      <c r="AV6" s="60">
        <v>0.2596</v>
      </c>
      <c r="AW6" s="60">
        <v>0.27489999999999998</v>
      </c>
      <c r="AX6" s="61">
        <v>0.23369999999999999</v>
      </c>
      <c r="AY6" s="62">
        <v>0.25469999999999998</v>
      </c>
      <c r="AZ6" s="62">
        <v>0.25729999999999997</v>
      </c>
    </row>
    <row r="7" spans="1:52" ht="20.100000000000001" customHeight="1" x14ac:dyDescent="0.25">
      <c r="A7" s="24" t="s">
        <v>93</v>
      </c>
      <c r="B7" s="25">
        <v>411</v>
      </c>
      <c r="C7" s="26" t="s">
        <v>52</v>
      </c>
      <c r="D7" s="64">
        <v>0.2195</v>
      </c>
      <c r="E7" s="64">
        <v>0.21279999999999999</v>
      </c>
      <c r="F7" s="64">
        <v>0.17469999999999999</v>
      </c>
      <c r="G7" s="64">
        <v>0.19919999999999999</v>
      </c>
      <c r="H7" s="64">
        <v>0.16170000000000001</v>
      </c>
      <c r="I7" s="64">
        <v>0.1578</v>
      </c>
      <c r="J7" s="64">
        <v>0.1855</v>
      </c>
      <c r="K7" s="64">
        <v>0.18479999999999999</v>
      </c>
      <c r="L7" s="64">
        <v>0.28560000000000002</v>
      </c>
      <c r="M7" s="64">
        <v>0.23849999999999999</v>
      </c>
      <c r="N7" s="64">
        <v>0.25040000000000001</v>
      </c>
      <c r="O7" s="64">
        <v>0.1671</v>
      </c>
      <c r="P7" s="64">
        <v>0.2031</v>
      </c>
      <c r="Q7" s="64">
        <v>0.1958</v>
      </c>
      <c r="R7" s="64">
        <v>0.16739999999999999</v>
      </c>
      <c r="S7" s="64">
        <v>0.157</v>
      </c>
      <c r="T7" s="64">
        <v>0.16139999999999999</v>
      </c>
      <c r="U7" s="64">
        <v>0.22670000000000001</v>
      </c>
      <c r="V7" s="64">
        <v>0.1915</v>
      </c>
      <c r="W7" s="64">
        <v>0.18970000000000001</v>
      </c>
      <c r="X7" s="64">
        <v>0.18090000000000001</v>
      </c>
      <c r="Y7" s="64">
        <v>0.2742</v>
      </c>
      <c r="Z7" s="64">
        <v>0.1502</v>
      </c>
      <c r="AA7" s="64">
        <v>0.23069999999999999</v>
      </c>
      <c r="AB7" s="64">
        <v>0.22040000000000001</v>
      </c>
      <c r="AC7" s="64">
        <v>0.15709999999999999</v>
      </c>
      <c r="AD7" s="64">
        <v>0.1976</v>
      </c>
      <c r="AE7" s="64">
        <v>0.159</v>
      </c>
      <c r="AF7" s="64">
        <v>0.1573</v>
      </c>
      <c r="AG7" s="64">
        <v>0.2021</v>
      </c>
      <c r="AH7" s="64">
        <v>0.28060000000000002</v>
      </c>
      <c r="AI7" s="64">
        <v>0.1898</v>
      </c>
      <c r="AJ7" s="64">
        <v>0.16039999999999999</v>
      </c>
      <c r="AK7" s="64">
        <v>0.22520000000000001</v>
      </c>
      <c r="AL7" s="64">
        <v>0.23080000000000001</v>
      </c>
      <c r="AM7" s="64">
        <v>0.22520000000000001</v>
      </c>
      <c r="AN7" s="64">
        <v>0.19009999999999999</v>
      </c>
      <c r="AO7" s="64">
        <v>0.2341</v>
      </c>
      <c r="AP7" s="65">
        <v>0.22</v>
      </c>
      <c r="AQ7" s="66">
        <v>0.19950000000000001</v>
      </c>
      <c r="AR7" s="67">
        <v>0.2621</v>
      </c>
      <c r="AS7" s="64">
        <v>0.18720000000000001</v>
      </c>
      <c r="AT7" s="64">
        <v>0.2092</v>
      </c>
      <c r="AU7" s="64">
        <v>0.20280000000000001</v>
      </c>
      <c r="AV7" s="64">
        <v>0.20660000000000001</v>
      </c>
      <c r="AW7" s="64">
        <v>0.2132</v>
      </c>
      <c r="AX7" s="65">
        <v>0.18149999999999999</v>
      </c>
      <c r="AY7" s="66">
        <v>0.19769999999999999</v>
      </c>
      <c r="AZ7" s="66">
        <v>0.1986</v>
      </c>
    </row>
    <row r="8" spans="1:52" ht="20.100000000000001" customHeight="1" x14ac:dyDescent="0.25">
      <c r="A8" s="24" t="s">
        <v>94</v>
      </c>
      <c r="B8" s="25">
        <v>412</v>
      </c>
      <c r="C8" s="26" t="s">
        <v>53</v>
      </c>
      <c r="D8" s="64">
        <v>3.9800000000000002E-2</v>
      </c>
      <c r="E8" s="64">
        <v>4.0599999999999997E-2</v>
      </c>
      <c r="F8" s="64">
        <v>3.1E-2</v>
      </c>
      <c r="G8" s="64">
        <v>3.6299999999999999E-2</v>
      </c>
      <c r="H8" s="64">
        <v>2.9000000000000001E-2</v>
      </c>
      <c r="I8" s="64">
        <v>2.8299999999999999E-2</v>
      </c>
      <c r="J8" s="64">
        <v>3.32E-2</v>
      </c>
      <c r="K8" s="64">
        <v>3.3000000000000002E-2</v>
      </c>
      <c r="L8" s="64">
        <v>5.0900000000000001E-2</v>
      </c>
      <c r="M8" s="64">
        <v>4.2700000000000002E-2</v>
      </c>
      <c r="N8" s="64">
        <v>4.48E-2</v>
      </c>
      <c r="O8" s="64">
        <v>2.9899999999999999E-2</v>
      </c>
      <c r="P8" s="64">
        <v>3.6200000000000003E-2</v>
      </c>
      <c r="Q8" s="64">
        <v>3.5099999999999999E-2</v>
      </c>
      <c r="R8" s="64">
        <v>0.03</v>
      </c>
      <c r="S8" s="64">
        <v>2.8199999999999999E-2</v>
      </c>
      <c r="T8" s="64">
        <v>2.8899999999999999E-2</v>
      </c>
      <c r="U8" s="64">
        <v>4.1300000000000003E-2</v>
      </c>
      <c r="V8" s="64">
        <v>3.4500000000000003E-2</v>
      </c>
      <c r="W8" s="64">
        <v>3.39E-2</v>
      </c>
      <c r="X8" s="64">
        <v>3.3700000000000001E-2</v>
      </c>
      <c r="Y8" s="64">
        <v>4.9000000000000002E-2</v>
      </c>
      <c r="Z8" s="64">
        <v>2.5100000000000001E-2</v>
      </c>
      <c r="AA8" s="64">
        <v>4.1200000000000001E-2</v>
      </c>
      <c r="AB8" s="64">
        <v>3.9699999999999999E-2</v>
      </c>
      <c r="AC8" s="64">
        <v>2.8299999999999999E-2</v>
      </c>
      <c r="AD8" s="64">
        <v>3.5499999999999997E-2</v>
      </c>
      <c r="AE8" s="64">
        <v>2.8400000000000002E-2</v>
      </c>
      <c r="AF8" s="64">
        <v>2.8299999999999999E-2</v>
      </c>
      <c r="AG8" s="64">
        <v>3.6200000000000003E-2</v>
      </c>
      <c r="AH8" s="64">
        <v>5.0299999999999997E-2</v>
      </c>
      <c r="AI8" s="64">
        <v>3.4000000000000002E-2</v>
      </c>
      <c r="AJ8" s="64">
        <v>3.1800000000000002E-2</v>
      </c>
      <c r="AK8" s="64">
        <v>4.5999999999999999E-2</v>
      </c>
      <c r="AL8" s="64">
        <v>4.1300000000000003E-2</v>
      </c>
      <c r="AM8" s="64">
        <v>4.0399999999999998E-2</v>
      </c>
      <c r="AN8" s="64">
        <v>3.3399999999999999E-2</v>
      </c>
      <c r="AO8" s="64">
        <v>4.2099999999999999E-2</v>
      </c>
      <c r="AP8" s="65">
        <v>3.9199999999999999E-2</v>
      </c>
      <c r="AQ8" s="66">
        <v>3.5999999999999997E-2</v>
      </c>
      <c r="AR8" s="67">
        <v>4.6899999999999997E-2</v>
      </c>
      <c r="AS8" s="64">
        <v>3.3599999999999998E-2</v>
      </c>
      <c r="AT8" s="64">
        <v>3.7499999999999999E-2</v>
      </c>
      <c r="AU8" s="64">
        <v>3.5999999999999997E-2</v>
      </c>
      <c r="AV8" s="64">
        <v>3.73E-2</v>
      </c>
      <c r="AW8" s="64">
        <v>3.8199999999999998E-2</v>
      </c>
      <c r="AX8" s="65">
        <v>3.2500000000000001E-2</v>
      </c>
      <c r="AY8" s="66">
        <v>3.5400000000000001E-2</v>
      </c>
      <c r="AZ8" s="66">
        <v>3.5700000000000003E-2</v>
      </c>
    </row>
    <row r="9" spans="1:52" ht="20.100000000000001" customHeight="1" x14ac:dyDescent="0.25">
      <c r="A9" s="24" t="s">
        <v>95</v>
      </c>
      <c r="B9" s="31" t="s">
        <v>54</v>
      </c>
      <c r="C9" s="26" t="s">
        <v>55</v>
      </c>
      <c r="D9" s="64">
        <v>1.0999999999999999E-2</v>
      </c>
      <c r="E9" s="64">
        <v>4.3400000000000001E-2</v>
      </c>
      <c r="F9" s="64">
        <v>1.61E-2</v>
      </c>
      <c r="G9" s="64">
        <v>5.0599999999999999E-2</v>
      </c>
      <c r="H9" s="64">
        <v>1.06E-2</v>
      </c>
      <c r="I9" s="64">
        <v>1.01E-2</v>
      </c>
      <c r="J9" s="64">
        <v>4.4499999999999998E-2</v>
      </c>
      <c r="K9" s="64">
        <v>8.0000000000000002E-3</v>
      </c>
      <c r="L9" s="64">
        <v>2.35E-2</v>
      </c>
      <c r="M9" s="64">
        <v>2.92E-2</v>
      </c>
      <c r="N9" s="64">
        <v>1.4500000000000001E-2</v>
      </c>
      <c r="O9" s="64">
        <v>1.6400000000000001E-2</v>
      </c>
      <c r="P9" s="64">
        <v>1.1900000000000001E-2</v>
      </c>
      <c r="Q9" s="64">
        <v>1.6299999999999999E-2</v>
      </c>
      <c r="R9" s="64">
        <v>1.95E-2</v>
      </c>
      <c r="S9" s="64">
        <v>1.7399999999999999E-2</v>
      </c>
      <c r="T9" s="64">
        <v>1.44E-2</v>
      </c>
      <c r="U9" s="64">
        <v>2.3400000000000001E-2</v>
      </c>
      <c r="V9" s="64">
        <v>1.11E-2</v>
      </c>
      <c r="W9" s="64">
        <v>4.2599999999999999E-2</v>
      </c>
      <c r="X9" s="64">
        <v>3.32E-2</v>
      </c>
      <c r="Y9" s="64">
        <v>3.6499999999999998E-2</v>
      </c>
      <c r="Z9" s="64">
        <v>7.6E-3</v>
      </c>
      <c r="AA9" s="64">
        <v>4.4699999999999997E-2</v>
      </c>
      <c r="AB9" s="64">
        <v>1.55E-2</v>
      </c>
      <c r="AC9" s="64">
        <v>2.8400000000000002E-2</v>
      </c>
      <c r="AD9" s="64">
        <v>1.2699999999999999E-2</v>
      </c>
      <c r="AE9" s="64">
        <v>5.4800000000000001E-2</v>
      </c>
      <c r="AF9" s="64">
        <v>9.4999999999999998E-3</v>
      </c>
      <c r="AG9" s="64">
        <v>3.7400000000000003E-2</v>
      </c>
      <c r="AH9" s="64">
        <v>2.3099999999999999E-2</v>
      </c>
      <c r="AI9" s="64">
        <v>2.0400000000000001E-2</v>
      </c>
      <c r="AJ9" s="64">
        <v>3.0700000000000002E-2</v>
      </c>
      <c r="AK9" s="64">
        <v>1.7600000000000001E-2</v>
      </c>
      <c r="AL9" s="64">
        <v>3.8100000000000002E-2</v>
      </c>
      <c r="AM9" s="64">
        <v>2.7799999999999998E-2</v>
      </c>
      <c r="AN9" s="64">
        <v>2.4899999999999999E-2</v>
      </c>
      <c r="AO9" s="64">
        <v>2.4799999999999999E-2</v>
      </c>
      <c r="AP9" s="65">
        <v>3.49E-2</v>
      </c>
      <c r="AQ9" s="66">
        <v>2.4500000000000001E-2</v>
      </c>
      <c r="AR9" s="67">
        <v>3.5000000000000003E-2</v>
      </c>
      <c r="AS9" s="64">
        <v>2.0199999999999999E-2</v>
      </c>
      <c r="AT9" s="64">
        <v>2.7099999999999999E-2</v>
      </c>
      <c r="AU9" s="64">
        <v>2.3300000000000001E-2</v>
      </c>
      <c r="AV9" s="64">
        <v>1.5699999999999999E-2</v>
      </c>
      <c r="AW9" s="64">
        <v>2.35E-2</v>
      </c>
      <c r="AX9" s="65">
        <v>1.9699999999999999E-2</v>
      </c>
      <c r="AY9" s="66">
        <v>2.1600000000000001E-2</v>
      </c>
      <c r="AZ9" s="66">
        <v>2.3E-2</v>
      </c>
    </row>
    <row r="10" spans="1:52" s="38" customFormat="1" ht="20.100000000000001" customHeight="1" x14ac:dyDescent="0.25">
      <c r="A10" s="32" t="s">
        <v>82</v>
      </c>
      <c r="B10" s="32" t="s">
        <v>128</v>
      </c>
      <c r="C10" s="33" t="s">
        <v>96</v>
      </c>
      <c r="D10" s="68">
        <v>0.37469999999999998</v>
      </c>
      <c r="E10" s="68">
        <v>0.25979999999999998</v>
      </c>
      <c r="F10" s="68">
        <v>0.24490000000000001</v>
      </c>
      <c r="G10" s="68">
        <v>0.45910000000000001</v>
      </c>
      <c r="H10" s="68">
        <v>0.30509999999999998</v>
      </c>
      <c r="I10" s="68">
        <v>0.1772</v>
      </c>
      <c r="J10" s="68">
        <v>0.41389999999999999</v>
      </c>
      <c r="K10" s="68">
        <v>0.39190000000000003</v>
      </c>
      <c r="L10" s="68">
        <v>0.38519999999999999</v>
      </c>
      <c r="M10" s="68">
        <v>0.2888</v>
      </c>
      <c r="N10" s="68">
        <v>0.30730000000000002</v>
      </c>
      <c r="O10" s="68">
        <v>0.32719999999999999</v>
      </c>
      <c r="P10" s="68">
        <v>0.36409999999999998</v>
      </c>
      <c r="Q10" s="68">
        <v>0.28170000000000001</v>
      </c>
      <c r="R10" s="68">
        <v>0.34</v>
      </c>
      <c r="S10" s="68">
        <v>0.31730000000000003</v>
      </c>
      <c r="T10" s="68">
        <v>0.39629999999999999</v>
      </c>
      <c r="U10" s="68">
        <v>0.30630000000000002</v>
      </c>
      <c r="V10" s="68">
        <v>0.31690000000000002</v>
      </c>
      <c r="W10" s="68">
        <v>0.27839999999999998</v>
      </c>
      <c r="X10" s="68">
        <v>0.3553</v>
      </c>
      <c r="Y10" s="68">
        <v>0.40400000000000003</v>
      </c>
      <c r="Z10" s="68">
        <v>0.39639999999999997</v>
      </c>
      <c r="AA10" s="68">
        <v>0.52400000000000002</v>
      </c>
      <c r="AB10" s="68">
        <v>0.34039999999999998</v>
      </c>
      <c r="AC10" s="68">
        <v>0.1027</v>
      </c>
      <c r="AD10" s="68">
        <v>0.25169999999999998</v>
      </c>
      <c r="AE10" s="68">
        <v>0.30869999999999997</v>
      </c>
      <c r="AF10" s="68">
        <v>0.37430000000000002</v>
      </c>
      <c r="AG10" s="68">
        <v>0.2258</v>
      </c>
      <c r="AH10" s="68">
        <v>0.30590000000000001</v>
      </c>
      <c r="AI10" s="68">
        <v>0.28420000000000001</v>
      </c>
      <c r="AJ10" s="68">
        <v>0.22420000000000001</v>
      </c>
      <c r="AK10" s="68">
        <v>0.47739999999999999</v>
      </c>
      <c r="AL10" s="68">
        <v>0.21299999999999999</v>
      </c>
      <c r="AM10" s="68">
        <v>0.32769999999999999</v>
      </c>
      <c r="AN10" s="68">
        <v>0.28910000000000002</v>
      </c>
      <c r="AO10" s="68">
        <v>0.31490000000000001</v>
      </c>
      <c r="AP10" s="69">
        <v>0.33850000000000002</v>
      </c>
      <c r="AQ10" s="70">
        <v>0.31030000000000002</v>
      </c>
      <c r="AR10" s="71">
        <v>0.28000000000000003</v>
      </c>
      <c r="AS10" s="68">
        <v>0.22789999999999999</v>
      </c>
      <c r="AT10" s="68">
        <v>0.3463</v>
      </c>
      <c r="AU10" s="68">
        <v>0.34749999999999998</v>
      </c>
      <c r="AV10" s="68">
        <v>0.27460000000000001</v>
      </c>
      <c r="AW10" s="68">
        <v>0.2823</v>
      </c>
      <c r="AX10" s="69">
        <v>0.20480000000000001</v>
      </c>
      <c r="AY10" s="70">
        <v>0.24429999999999999</v>
      </c>
      <c r="AZ10" s="70">
        <v>0.27589999999999998</v>
      </c>
    </row>
    <row r="11" spans="1:52" ht="20.100000000000001" customHeight="1" x14ac:dyDescent="0.25">
      <c r="A11" s="24" t="s">
        <v>106</v>
      </c>
      <c r="B11" s="25">
        <v>421</v>
      </c>
      <c r="C11" s="26" t="s">
        <v>56</v>
      </c>
      <c r="D11" s="64">
        <v>5.8599999999999999E-2</v>
      </c>
      <c r="E11" s="64">
        <v>6.5799999999999997E-2</v>
      </c>
      <c r="F11" s="64">
        <v>5.6300000000000003E-2</v>
      </c>
      <c r="G11" s="64">
        <v>0.1227</v>
      </c>
      <c r="H11" s="64">
        <v>6.9500000000000006E-2</v>
      </c>
      <c r="I11" s="64">
        <v>3.32E-2</v>
      </c>
      <c r="J11" s="64">
        <v>7.2800000000000004E-2</v>
      </c>
      <c r="K11" s="64">
        <v>6.7500000000000004E-2</v>
      </c>
      <c r="L11" s="64">
        <v>7.51E-2</v>
      </c>
      <c r="M11" s="64">
        <v>0.1231</v>
      </c>
      <c r="N11" s="64">
        <v>6.7199999999999996E-2</v>
      </c>
      <c r="O11" s="64">
        <v>0.15260000000000001</v>
      </c>
      <c r="P11" s="64">
        <v>6.0900000000000003E-2</v>
      </c>
      <c r="Q11" s="64">
        <v>8.6900000000000005E-2</v>
      </c>
      <c r="R11" s="64">
        <v>5.2299999999999999E-2</v>
      </c>
      <c r="S11" s="64">
        <v>9.8799999999999999E-2</v>
      </c>
      <c r="T11" s="64">
        <v>4.9599999999999998E-2</v>
      </c>
      <c r="U11" s="64">
        <v>5.8900000000000001E-2</v>
      </c>
      <c r="V11" s="64">
        <v>6.7100000000000007E-2</v>
      </c>
      <c r="W11" s="64">
        <v>6.1499999999999999E-2</v>
      </c>
      <c r="X11" s="64">
        <v>8.2000000000000003E-2</v>
      </c>
      <c r="Y11" s="64">
        <v>0.1399</v>
      </c>
      <c r="Z11" s="64">
        <v>4.9599999999999998E-2</v>
      </c>
      <c r="AA11" s="64">
        <v>9.1899999999999996E-2</v>
      </c>
      <c r="AB11" s="64">
        <v>5.9200000000000003E-2</v>
      </c>
      <c r="AC11" s="64">
        <v>2.47E-2</v>
      </c>
      <c r="AD11" s="64">
        <v>3.8699999999999998E-2</v>
      </c>
      <c r="AE11" s="64">
        <v>6.5600000000000006E-2</v>
      </c>
      <c r="AF11" s="64">
        <v>2.9399999999999999E-2</v>
      </c>
      <c r="AG11" s="64">
        <v>5.96E-2</v>
      </c>
      <c r="AH11" s="64">
        <v>7.7299999999999994E-2</v>
      </c>
      <c r="AI11" s="64">
        <v>2.92E-2</v>
      </c>
      <c r="AJ11" s="64">
        <v>8.5900000000000004E-2</v>
      </c>
      <c r="AK11" s="64">
        <v>9.5500000000000002E-2</v>
      </c>
      <c r="AL11" s="64">
        <v>8.09E-2</v>
      </c>
      <c r="AM11" s="64">
        <v>6.83E-2</v>
      </c>
      <c r="AN11" s="64">
        <v>4.5499999999999999E-2</v>
      </c>
      <c r="AO11" s="64">
        <v>5.1999999999999998E-2</v>
      </c>
      <c r="AP11" s="65">
        <v>9.4399999999999998E-2</v>
      </c>
      <c r="AQ11" s="66">
        <v>7.3599999999999999E-2</v>
      </c>
      <c r="AR11" s="67">
        <v>7.3899999999999993E-2</v>
      </c>
      <c r="AS11" s="64">
        <v>6.7799999999999999E-2</v>
      </c>
      <c r="AT11" s="64">
        <v>7.9699999999999993E-2</v>
      </c>
      <c r="AU11" s="64">
        <v>8.6699999999999999E-2</v>
      </c>
      <c r="AV11" s="64">
        <v>9.7900000000000001E-2</v>
      </c>
      <c r="AW11" s="64">
        <v>8.1000000000000003E-2</v>
      </c>
      <c r="AX11" s="65">
        <v>3.73E-2</v>
      </c>
      <c r="AY11" s="66">
        <v>5.96E-2</v>
      </c>
      <c r="AZ11" s="66">
        <v>6.6299999999999998E-2</v>
      </c>
    </row>
    <row r="12" spans="1:52" ht="20.100000000000001" customHeight="1" x14ac:dyDescent="0.25">
      <c r="A12" s="24" t="s">
        <v>107</v>
      </c>
      <c r="B12" s="25">
        <v>422</v>
      </c>
      <c r="C12" s="26" t="s">
        <v>57</v>
      </c>
      <c r="D12" s="64">
        <v>1.7299999999999999E-2</v>
      </c>
      <c r="E12" s="64">
        <v>8.9999999999999998E-4</v>
      </c>
      <c r="F12" s="64">
        <v>2.5999999999999999E-3</v>
      </c>
      <c r="G12" s="64">
        <v>3.3999999999999998E-3</v>
      </c>
      <c r="H12" s="64">
        <v>4.1000000000000003E-3</v>
      </c>
      <c r="I12" s="64">
        <v>1.1999999999999999E-3</v>
      </c>
      <c r="J12" s="64">
        <v>2.3300000000000001E-2</v>
      </c>
      <c r="K12" s="64">
        <v>1.3299999999999999E-2</v>
      </c>
      <c r="L12" s="64">
        <v>3.4500000000000003E-2</v>
      </c>
      <c r="M12" s="64">
        <v>3.3E-3</v>
      </c>
      <c r="N12" s="64">
        <v>5.0299999999999997E-2</v>
      </c>
      <c r="O12" s="64">
        <v>3.0999999999999999E-3</v>
      </c>
      <c r="P12" s="64">
        <v>7.1000000000000004E-3</v>
      </c>
      <c r="Q12" s="64">
        <v>6.4000000000000003E-3</v>
      </c>
      <c r="R12" s="64">
        <v>6.9999999999999999E-4</v>
      </c>
      <c r="S12" s="64">
        <v>1.1900000000000001E-2</v>
      </c>
      <c r="T12" s="64">
        <v>3.8E-3</v>
      </c>
      <c r="U12" s="64">
        <v>4.0000000000000001E-3</v>
      </c>
      <c r="V12" s="64">
        <v>3.7000000000000002E-3</v>
      </c>
      <c r="W12" s="64">
        <v>2.2000000000000001E-3</v>
      </c>
      <c r="X12" s="64">
        <v>9.1000000000000004E-3</v>
      </c>
      <c r="Y12" s="64">
        <v>1.21E-2</v>
      </c>
      <c r="Z12" s="64">
        <v>3.2000000000000002E-3</v>
      </c>
      <c r="AA12" s="64">
        <v>3.1300000000000001E-2</v>
      </c>
      <c r="AB12" s="64">
        <v>5.57E-2</v>
      </c>
      <c r="AC12" s="64">
        <v>1.1999999999999999E-3</v>
      </c>
      <c r="AD12" s="64">
        <v>2.5999999999999999E-3</v>
      </c>
      <c r="AE12" s="64">
        <v>3.3099999999999997E-2</v>
      </c>
      <c r="AF12" s="64">
        <v>6.7400000000000002E-2</v>
      </c>
      <c r="AG12" s="64">
        <v>9.9000000000000008E-3</v>
      </c>
      <c r="AH12" s="64">
        <v>3.3999999999999998E-3</v>
      </c>
      <c r="AI12" s="64">
        <v>2.1700000000000001E-2</v>
      </c>
      <c r="AJ12" s="64">
        <v>3.2000000000000002E-3</v>
      </c>
      <c r="AK12" s="64">
        <v>1.8800000000000001E-2</v>
      </c>
      <c r="AL12" s="64">
        <v>2.8E-3</v>
      </c>
      <c r="AM12" s="64">
        <v>5.1000000000000004E-3</v>
      </c>
      <c r="AN12" s="64">
        <v>3.9100000000000003E-2</v>
      </c>
      <c r="AO12" s="64">
        <v>3.7000000000000002E-3</v>
      </c>
      <c r="AP12" s="65">
        <v>5.7000000000000002E-3</v>
      </c>
      <c r="AQ12" s="66">
        <v>1.0699999999999999E-2</v>
      </c>
      <c r="AR12" s="67">
        <v>2.3E-3</v>
      </c>
      <c r="AS12" s="64">
        <v>2E-3</v>
      </c>
      <c r="AT12" s="64">
        <v>5.5999999999999999E-3</v>
      </c>
      <c r="AU12" s="64">
        <v>1.38E-2</v>
      </c>
      <c r="AV12" s="64">
        <v>6.7000000000000002E-3</v>
      </c>
      <c r="AW12" s="64">
        <v>5.1999999999999998E-3</v>
      </c>
      <c r="AX12" s="65">
        <v>1.6000000000000001E-3</v>
      </c>
      <c r="AY12" s="66">
        <v>3.5000000000000001E-3</v>
      </c>
      <c r="AZ12" s="66">
        <v>7.0000000000000001E-3</v>
      </c>
    </row>
    <row r="13" spans="1:52" ht="20.100000000000001" customHeight="1" x14ac:dyDescent="0.25">
      <c r="A13" s="24" t="s">
        <v>108</v>
      </c>
      <c r="B13" s="25">
        <v>423</v>
      </c>
      <c r="C13" s="26" t="s">
        <v>58</v>
      </c>
      <c r="D13" s="64">
        <v>0.17610000000000001</v>
      </c>
      <c r="E13" s="64">
        <v>6.9900000000000004E-2</v>
      </c>
      <c r="F13" s="64">
        <v>8.48E-2</v>
      </c>
      <c r="G13" s="64">
        <v>0.1143</v>
      </c>
      <c r="H13" s="64">
        <v>4.6399999999999997E-2</v>
      </c>
      <c r="I13" s="64">
        <v>6.1100000000000002E-2</v>
      </c>
      <c r="J13" s="64">
        <v>5.7099999999999998E-2</v>
      </c>
      <c r="K13" s="64">
        <v>0.1018</v>
      </c>
      <c r="L13" s="64">
        <v>0.11119999999999999</v>
      </c>
      <c r="M13" s="64">
        <v>4.9200000000000001E-2</v>
      </c>
      <c r="N13" s="64">
        <v>5.5100000000000003E-2</v>
      </c>
      <c r="O13" s="64">
        <v>4.07E-2</v>
      </c>
      <c r="P13" s="64">
        <v>0.1356</v>
      </c>
      <c r="Q13" s="64">
        <v>8.1900000000000001E-2</v>
      </c>
      <c r="R13" s="64">
        <v>9.0300000000000005E-2</v>
      </c>
      <c r="S13" s="64">
        <v>9.4399999999999998E-2</v>
      </c>
      <c r="T13" s="64">
        <v>0.12770000000000001</v>
      </c>
      <c r="U13" s="64">
        <v>7.0300000000000001E-2</v>
      </c>
      <c r="V13" s="64">
        <v>0.1157</v>
      </c>
      <c r="W13" s="64">
        <v>7.6300000000000007E-2</v>
      </c>
      <c r="X13" s="64">
        <v>8.9200000000000002E-2</v>
      </c>
      <c r="Y13" s="64">
        <v>7.4399999999999994E-2</v>
      </c>
      <c r="Z13" s="64">
        <v>0.2717</v>
      </c>
      <c r="AA13" s="64">
        <v>7.6499999999999999E-2</v>
      </c>
      <c r="AB13" s="64">
        <v>6.5600000000000006E-2</v>
      </c>
      <c r="AC13" s="64">
        <v>3.8199999999999998E-2</v>
      </c>
      <c r="AD13" s="64">
        <v>0.1389</v>
      </c>
      <c r="AE13" s="64">
        <v>0.13320000000000001</v>
      </c>
      <c r="AF13" s="64">
        <v>8.9599999999999999E-2</v>
      </c>
      <c r="AG13" s="64">
        <v>1.5299999999999999E-2</v>
      </c>
      <c r="AH13" s="64">
        <v>6.0999999999999999E-2</v>
      </c>
      <c r="AI13" s="64">
        <v>0.10340000000000001</v>
      </c>
      <c r="AJ13" s="64">
        <v>5.1700000000000003E-2</v>
      </c>
      <c r="AK13" s="64">
        <v>0.21</v>
      </c>
      <c r="AL13" s="64">
        <v>6.9800000000000001E-2</v>
      </c>
      <c r="AM13" s="64">
        <v>0.1019</v>
      </c>
      <c r="AN13" s="64">
        <v>8.2100000000000006E-2</v>
      </c>
      <c r="AO13" s="64">
        <v>0.12709999999999999</v>
      </c>
      <c r="AP13" s="65">
        <v>5.5800000000000002E-2</v>
      </c>
      <c r="AQ13" s="66">
        <v>8.0600000000000005E-2</v>
      </c>
      <c r="AR13" s="67">
        <v>4.99E-2</v>
      </c>
      <c r="AS13" s="64">
        <v>3.8300000000000001E-2</v>
      </c>
      <c r="AT13" s="64">
        <v>4.3799999999999999E-2</v>
      </c>
      <c r="AU13" s="64">
        <v>7.5999999999999998E-2</v>
      </c>
      <c r="AV13" s="64">
        <v>4.6399999999999997E-2</v>
      </c>
      <c r="AW13" s="64">
        <v>4.8300000000000003E-2</v>
      </c>
      <c r="AX13" s="65">
        <v>5.1499999999999997E-2</v>
      </c>
      <c r="AY13" s="66">
        <v>4.9799999999999997E-2</v>
      </c>
      <c r="AZ13" s="66">
        <v>6.4600000000000005E-2</v>
      </c>
    </row>
    <row r="14" spans="1:52" ht="20.100000000000001" customHeight="1" x14ac:dyDescent="0.25">
      <c r="A14" s="24" t="s">
        <v>109</v>
      </c>
      <c r="B14" s="25">
        <v>424</v>
      </c>
      <c r="C14" s="26" t="s">
        <v>59</v>
      </c>
      <c r="D14" s="64">
        <v>8.3400000000000002E-2</v>
      </c>
      <c r="E14" s="64">
        <v>6.2100000000000002E-2</v>
      </c>
      <c r="F14" s="64">
        <v>5.2200000000000003E-2</v>
      </c>
      <c r="G14" s="64">
        <v>0.17710000000000001</v>
      </c>
      <c r="H14" s="64">
        <v>0.14799999999999999</v>
      </c>
      <c r="I14" s="64">
        <v>3.4500000000000003E-2</v>
      </c>
      <c r="J14" s="64">
        <v>0.21210000000000001</v>
      </c>
      <c r="K14" s="64">
        <v>0.1013</v>
      </c>
      <c r="L14" s="64">
        <v>8.0799999999999997E-2</v>
      </c>
      <c r="M14" s="64">
        <v>5.8799999999999998E-2</v>
      </c>
      <c r="N14" s="64">
        <v>5.33E-2</v>
      </c>
      <c r="O14" s="64">
        <v>0.1149</v>
      </c>
      <c r="P14" s="64">
        <v>0.11360000000000001</v>
      </c>
      <c r="Q14" s="64">
        <v>6.4799999999999996E-2</v>
      </c>
      <c r="R14" s="64">
        <v>0.14549999999999999</v>
      </c>
      <c r="S14" s="64">
        <v>2.7900000000000001E-2</v>
      </c>
      <c r="T14" s="64">
        <v>5.1200000000000002E-2</v>
      </c>
      <c r="U14" s="64">
        <v>6.0299999999999999E-2</v>
      </c>
      <c r="V14" s="64">
        <v>6.5000000000000002E-2</v>
      </c>
      <c r="W14" s="64">
        <v>8.3400000000000002E-2</v>
      </c>
      <c r="X14" s="64">
        <v>2.1100000000000001E-2</v>
      </c>
      <c r="Y14" s="64">
        <v>9.35E-2</v>
      </c>
      <c r="Z14" s="64">
        <v>2.6499999999999999E-2</v>
      </c>
      <c r="AA14" s="64">
        <v>0.2271</v>
      </c>
      <c r="AB14" s="64">
        <v>6.3E-2</v>
      </c>
      <c r="AC14" s="64">
        <v>3.0000000000000001E-3</v>
      </c>
      <c r="AD14" s="64">
        <v>2.7099999999999999E-2</v>
      </c>
      <c r="AE14" s="64">
        <v>4.5400000000000003E-2</v>
      </c>
      <c r="AF14" s="64">
        <v>0.1275</v>
      </c>
      <c r="AG14" s="64">
        <v>0.10390000000000001</v>
      </c>
      <c r="AH14" s="64">
        <v>0.1305</v>
      </c>
      <c r="AI14" s="64">
        <v>8.2699999999999996E-2</v>
      </c>
      <c r="AJ14" s="64">
        <v>4.1399999999999999E-2</v>
      </c>
      <c r="AK14" s="64">
        <v>8.8599999999999998E-2</v>
      </c>
      <c r="AL14" s="64">
        <v>2.2599999999999999E-2</v>
      </c>
      <c r="AM14" s="64">
        <v>8.3699999999999997E-2</v>
      </c>
      <c r="AN14" s="64">
        <v>6.4600000000000005E-2</v>
      </c>
      <c r="AO14" s="64">
        <v>4.5600000000000002E-2</v>
      </c>
      <c r="AP14" s="65">
        <v>0.1308</v>
      </c>
      <c r="AQ14" s="66">
        <v>8.1900000000000001E-2</v>
      </c>
      <c r="AR14" s="67">
        <v>5.0999999999999997E-2</v>
      </c>
      <c r="AS14" s="64">
        <v>3.9E-2</v>
      </c>
      <c r="AT14" s="64">
        <v>9.5500000000000002E-2</v>
      </c>
      <c r="AU14" s="64">
        <v>7.4899999999999994E-2</v>
      </c>
      <c r="AV14" s="64">
        <v>4.24E-2</v>
      </c>
      <c r="AW14" s="64">
        <v>5.4699999999999999E-2</v>
      </c>
      <c r="AX14" s="65">
        <v>8.8200000000000001E-2</v>
      </c>
      <c r="AY14" s="66">
        <v>7.1099999999999997E-2</v>
      </c>
      <c r="AZ14" s="66">
        <v>7.6300000000000007E-2</v>
      </c>
    </row>
    <row r="15" spans="1:52" ht="20.100000000000001" customHeight="1" x14ac:dyDescent="0.25">
      <c r="A15" s="24" t="s">
        <v>110</v>
      </c>
      <c r="B15" s="25">
        <v>425</v>
      </c>
      <c r="C15" s="26" t="s">
        <v>60</v>
      </c>
      <c r="D15" s="64">
        <v>1.03E-2</v>
      </c>
      <c r="E15" s="64">
        <v>2.9700000000000001E-2</v>
      </c>
      <c r="F15" s="64">
        <v>3.1099999999999999E-2</v>
      </c>
      <c r="G15" s="64">
        <v>2.1299999999999999E-2</v>
      </c>
      <c r="H15" s="64">
        <v>1.61E-2</v>
      </c>
      <c r="I15" s="64">
        <v>2.3300000000000001E-2</v>
      </c>
      <c r="J15" s="64">
        <v>1.7100000000000001E-2</v>
      </c>
      <c r="K15" s="64">
        <v>7.4899999999999994E-2</v>
      </c>
      <c r="L15" s="64">
        <v>5.28E-2</v>
      </c>
      <c r="M15" s="64">
        <v>2.46E-2</v>
      </c>
      <c r="N15" s="64">
        <v>6.1800000000000001E-2</v>
      </c>
      <c r="O15" s="64">
        <v>4.4999999999999997E-3</v>
      </c>
      <c r="P15" s="64">
        <v>1.84E-2</v>
      </c>
      <c r="Q15" s="64">
        <v>6.7999999999999996E-3</v>
      </c>
      <c r="R15" s="64">
        <v>6.7000000000000002E-3</v>
      </c>
      <c r="S15" s="64">
        <v>7.0099999999999996E-2</v>
      </c>
      <c r="T15" s="64">
        <v>0.14549999999999999</v>
      </c>
      <c r="U15" s="64">
        <v>8.77E-2</v>
      </c>
      <c r="V15" s="64">
        <v>2.5999999999999999E-2</v>
      </c>
      <c r="W15" s="64">
        <v>3.5400000000000001E-2</v>
      </c>
      <c r="X15" s="64">
        <v>0.1158</v>
      </c>
      <c r="Y15" s="64">
        <v>4.1099999999999998E-2</v>
      </c>
      <c r="Z15" s="64">
        <v>1.7500000000000002E-2</v>
      </c>
      <c r="AA15" s="64">
        <v>4.3700000000000003E-2</v>
      </c>
      <c r="AB15" s="64">
        <v>6.8500000000000005E-2</v>
      </c>
      <c r="AC15" s="64">
        <v>5.4999999999999997E-3</v>
      </c>
      <c r="AD15" s="64">
        <v>1.9400000000000001E-2</v>
      </c>
      <c r="AE15" s="64">
        <v>2.1499999999999998E-2</v>
      </c>
      <c r="AF15" s="64">
        <v>4.3499999999999997E-2</v>
      </c>
      <c r="AG15" s="64">
        <v>1.52E-2</v>
      </c>
      <c r="AH15" s="64">
        <v>1.3899999999999999E-2</v>
      </c>
      <c r="AI15" s="64">
        <v>1.9300000000000001E-2</v>
      </c>
      <c r="AJ15" s="64">
        <v>1.9099999999999999E-2</v>
      </c>
      <c r="AK15" s="64">
        <v>1.0999999999999999E-2</v>
      </c>
      <c r="AL15" s="64">
        <v>1.46E-2</v>
      </c>
      <c r="AM15" s="64">
        <v>2.9499999999999998E-2</v>
      </c>
      <c r="AN15" s="64">
        <v>2.9499999999999998E-2</v>
      </c>
      <c r="AO15" s="64">
        <v>5.1900000000000002E-2</v>
      </c>
      <c r="AP15" s="65">
        <v>1.5800000000000002E-2</v>
      </c>
      <c r="AQ15" s="66">
        <v>3.6700000000000003E-2</v>
      </c>
      <c r="AR15" s="67">
        <v>8.6699999999999999E-2</v>
      </c>
      <c r="AS15" s="64">
        <v>5.0999999999999997E-2</v>
      </c>
      <c r="AT15" s="64">
        <v>9.7699999999999995E-2</v>
      </c>
      <c r="AU15" s="64">
        <v>6.6299999999999998E-2</v>
      </c>
      <c r="AV15" s="64">
        <v>4.7699999999999999E-2</v>
      </c>
      <c r="AW15" s="64">
        <v>6.6100000000000006E-2</v>
      </c>
      <c r="AX15" s="65">
        <v>5.7999999999999996E-3</v>
      </c>
      <c r="AY15" s="66">
        <v>3.6499999999999998E-2</v>
      </c>
      <c r="AZ15" s="66">
        <v>3.6600000000000001E-2</v>
      </c>
    </row>
    <row r="16" spans="1:52" ht="20.100000000000001" customHeight="1" x14ac:dyDescent="0.25">
      <c r="A16" s="24" t="s">
        <v>111</v>
      </c>
      <c r="B16" s="25">
        <v>426</v>
      </c>
      <c r="C16" s="26" t="s">
        <v>61</v>
      </c>
      <c r="D16" s="64">
        <v>2.9000000000000001E-2</v>
      </c>
      <c r="E16" s="64">
        <v>3.1399999999999997E-2</v>
      </c>
      <c r="F16" s="64">
        <v>1.78E-2</v>
      </c>
      <c r="G16" s="64">
        <v>2.0299999999999999E-2</v>
      </c>
      <c r="H16" s="64">
        <v>2.1000000000000001E-2</v>
      </c>
      <c r="I16" s="64">
        <v>2.4E-2</v>
      </c>
      <c r="J16" s="64">
        <v>3.15E-2</v>
      </c>
      <c r="K16" s="64">
        <v>3.3000000000000002E-2</v>
      </c>
      <c r="L16" s="64">
        <v>3.0800000000000001E-2</v>
      </c>
      <c r="M16" s="64">
        <v>2.9899999999999999E-2</v>
      </c>
      <c r="N16" s="64">
        <v>1.9699999999999999E-2</v>
      </c>
      <c r="O16" s="64">
        <v>1.14E-2</v>
      </c>
      <c r="P16" s="64">
        <v>2.86E-2</v>
      </c>
      <c r="Q16" s="64">
        <v>3.5000000000000003E-2</v>
      </c>
      <c r="R16" s="64">
        <v>4.4699999999999997E-2</v>
      </c>
      <c r="S16" s="64">
        <v>1.4200000000000001E-2</v>
      </c>
      <c r="T16" s="64">
        <v>1.84E-2</v>
      </c>
      <c r="U16" s="64">
        <v>2.5100000000000001E-2</v>
      </c>
      <c r="V16" s="64">
        <v>3.9399999999999998E-2</v>
      </c>
      <c r="W16" s="64">
        <v>1.9599999999999999E-2</v>
      </c>
      <c r="X16" s="64">
        <v>3.7999999999999999E-2</v>
      </c>
      <c r="Y16" s="64">
        <v>4.2999999999999997E-2</v>
      </c>
      <c r="Z16" s="64">
        <v>2.7799999999999998E-2</v>
      </c>
      <c r="AA16" s="64">
        <v>5.3600000000000002E-2</v>
      </c>
      <c r="AB16" s="64">
        <v>2.8500000000000001E-2</v>
      </c>
      <c r="AC16" s="64">
        <v>3.0099999999999998E-2</v>
      </c>
      <c r="AD16" s="64">
        <v>2.5000000000000001E-2</v>
      </c>
      <c r="AE16" s="64">
        <v>9.9000000000000008E-3</v>
      </c>
      <c r="AF16" s="64">
        <v>1.6899999999999998E-2</v>
      </c>
      <c r="AG16" s="64">
        <v>2.1999999999999999E-2</v>
      </c>
      <c r="AH16" s="64">
        <v>1.9800000000000002E-2</v>
      </c>
      <c r="AI16" s="64">
        <v>2.7799999999999998E-2</v>
      </c>
      <c r="AJ16" s="64">
        <v>2.2800000000000001E-2</v>
      </c>
      <c r="AK16" s="64">
        <v>5.3600000000000002E-2</v>
      </c>
      <c r="AL16" s="64">
        <v>2.23E-2</v>
      </c>
      <c r="AM16" s="64">
        <v>3.9199999999999999E-2</v>
      </c>
      <c r="AN16" s="64">
        <v>2.8299999999999999E-2</v>
      </c>
      <c r="AO16" s="64">
        <v>3.4500000000000003E-2</v>
      </c>
      <c r="AP16" s="65">
        <v>3.5900000000000001E-2</v>
      </c>
      <c r="AQ16" s="66">
        <v>2.6599999999999999E-2</v>
      </c>
      <c r="AR16" s="67">
        <v>1.6299999999999999E-2</v>
      </c>
      <c r="AS16" s="64">
        <v>2.9899999999999999E-2</v>
      </c>
      <c r="AT16" s="64">
        <v>2.3900000000000001E-2</v>
      </c>
      <c r="AU16" s="64">
        <v>2.9700000000000001E-2</v>
      </c>
      <c r="AV16" s="64">
        <v>3.3500000000000002E-2</v>
      </c>
      <c r="AW16" s="64">
        <v>2.7099999999999999E-2</v>
      </c>
      <c r="AX16" s="65">
        <v>2.0400000000000001E-2</v>
      </c>
      <c r="AY16" s="66">
        <v>2.3800000000000002E-2</v>
      </c>
      <c r="AZ16" s="66">
        <v>2.52E-2</v>
      </c>
    </row>
    <row r="17" spans="1:52" s="38" customFormat="1" ht="20.100000000000001" customHeight="1" x14ac:dyDescent="0.25">
      <c r="A17" s="39" t="s">
        <v>83</v>
      </c>
      <c r="B17" s="40">
        <v>43</v>
      </c>
      <c r="C17" s="41" t="s">
        <v>97</v>
      </c>
      <c r="D17" s="68">
        <v>0</v>
      </c>
      <c r="E17" s="68">
        <v>2.9999999999999997E-4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68">
        <v>0</v>
      </c>
      <c r="S17" s="68">
        <v>0</v>
      </c>
      <c r="T17" s="68">
        <v>0</v>
      </c>
      <c r="U17" s="68">
        <v>1.5E-3</v>
      </c>
      <c r="V17" s="68">
        <v>0</v>
      </c>
      <c r="W17" s="68">
        <v>0</v>
      </c>
      <c r="X17" s="68">
        <v>3.3E-3</v>
      </c>
      <c r="Y17" s="68">
        <v>0</v>
      </c>
      <c r="Z17" s="68">
        <v>0</v>
      </c>
      <c r="AA17" s="68">
        <v>0</v>
      </c>
      <c r="AB17" s="68">
        <v>0</v>
      </c>
      <c r="AC17" s="68">
        <v>0</v>
      </c>
      <c r="AD17" s="68">
        <v>0</v>
      </c>
      <c r="AE17" s="68">
        <v>0</v>
      </c>
      <c r="AF17" s="68">
        <v>0</v>
      </c>
      <c r="AG17" s="68">
        <v>0</v>
      </c>
      <c r="AH17" s="68">
        <v>0</v>
      </c>
      <c r="AI17" s="68">
        <v>0</v>
      </c>
      <c r="AJ17" s="68">
        <v>0</v>
      </c>
      <c r="AK17" s="68">
        <v>0</v>
      </c>
      <c r="AL17" s="68">
        <v>0</v>
      </c>
      <c r="AM17" s="68">
        <v>0</v>
      </c>
      <c r="AN17" s="68">
        <v>0</v>
      </c>
      <c r="AO17" s="68">
        <v>0</v>
      </c>
      <c r="AP17" s="69">
        <v>0</v>
      </c>
      <c r="AQ17" s="70">
        <v>2.0000000000000001E-4</v>
      </c>
      <c r="AR17" s="71">
        <v>0</v>
      </c>
      <c r="AS17" s="68">
        <v>0</v>
      </c>
      <c r="AT17" s="68">
        <v>0</v>
      </c>
      <c r="AU17" s="68">
        <v>0</v>
      </c>
      <c r="AV17" s="68">
        <v>5.9999999999999995E-4</v>
      </c>
      <c r="AW17" s="68">
        <v>1E-4</v>
      </c>
      <c r="AX17" s="69">
        <v>0</v>
      </c>
      <c r="AY17" s="70">
        <v>1E-4</v>
      </c>
      <c r="AZ17" s="70">
        <v>2.0000000000000001E-4</v>
      </c>
    </row>
    <row r="18" spans="1:52" s="38" customFormat="1" ht="20.100000000000001" customHeight="1" x14ac:dyDescent="0.25">
      <c r="A18" s="32" t="s">
        <v>84</v>
      </c>
      <c r="B18" s="32" t="s">
        <v>129</v>
      </c>
      <c r="C18" s="42" t="s">
        <v>130</v>
      </c>
      <c r="D18" s="68">
        <v>1.6500000000000001E-2</v>
      </c>
      <c r="E18" s="68">
        <v>3.0999999999999999E-3</v>
      </c>
      <c r="F18" s="68">
        <v>5.0000000000000001E-3</v>
      </c>
      <c r="G18" s="68">
        <v>4.7000000000000002E-3</v>
      </c>
      <c r="H18" s="68">
        <v>0</v>
      </c>
      <c r="I18" s="68">
        <v>1.1000000000000001E-3</v>
      </c>
      <c r="J18" s="68">
        <v>1.67E-2</v>
      </c>
      <c r="K18" s="68">
        <v>0</v>
      </c>
      <c r="L18" s="68">
        <v>0</v>
      </c>
      <c r="M18" s="68">
        <v>6.7000000000000002E-3</v>
      </c>
      <c r="N18" s="68">
        <v>1.37E-2</v>
      </c>
      <c r="O18" s="68">
        <v>1.9099999999999999E-2</v>
      </c>
      <c r="P18" s="68">
        <v>5.1999999999999998E-3</v>
      </c>
      <c r="Q18" s="68">
        <v>1E-3</v>
      </c>
      <c r="R18" s="68">
        <v>3.8899999999999997E-2</v>
      </c>
      <c r="S18" s="68">
        <v>1.46E-2</v>
      </c>
      <c r="T18" s="68">
        <v>1.06E-2</v>
      </c>
      <c r="U18" s="68">
        <v>5.5999999999999999E-3</v>
      </c>
      <c r="V18" s="68">
        <v>1.8200000000000001E-2</v>
      </c>
      <c r="W18" s="68">
        <v>2E-3</v>
      </c>
      <c r="X18" s="68">
        <v>8.3000000000000001E-3</v>
      </c>
      <c r="Y18" s="68">
        <v>0</v>
      </c>
      <c r="Z18" s="68">
        <v>1.4E-3</v>
      </c>
      <c r="AA18" s="68">
        <v>2.5999999999999999E-3</v>
      </c>
      <c r="AB18" s="68">
        <v>4.4000000000000003E-3</v>
      </c>
      <c r="AC18" s="68">
        <v>5.7999999999999996E-3</v>
      </c>
      <c r="AD18" s="68">
        <v>1.6999999999999999E-3</v>
      </c>
      <c r="AE18" s="68">
        <v>1.1999999999999999E-3</v>
      </c>
      <c r="AF18" s="68">
        <v>8.3000000000000001E-3</v>
      </c>
      <c r="AG18" s="68">
        <v>1.4E-3</v>
      </c>
      <c r="AH18" s="68">
        <v>1.14E-2</v>
      </c>
      <c r="AI18" s="68">
        <v>4.7000000000000002E-3</v>
      </c>
      <c r="AJ18" s="68">
        <v>6.0000000000000001E-3</v>
      </c>
      <c r="AK18" s="68">
        <v>0</v>
      </c>
      <c r="AL18" s="68">
        <v>1.6299999999999999E-2</v>
      </c>
      <c r="AM18" s="68">
        <v>3.8999999999999998E-3</v>
      </c>
      <c r="AN18" s="68">
        <v>2.2200000000000001E-2</v>
      </c>
      <c r="AO18" s="68">
        <v>1E-4</v>
      </c>
      <c r="AP18" s="69">
        <v>5.0000000000000001E-4</v>
      </c>
      <c r="AQ18" s="70">
        <v>8.6999999999999994E-3</v>
      </c>
      <c r="AR18" s="71">
        <v>3.3999999999999998E-3</v>
      </c>
      <c r="AS18" s="68">
        <v>7.6E-3</v>
      </c>
      <c r="AT18" s="68">
        <v>6.1000000000000004E-3</v>
      </c>
      <c r="AU18" s="68">
        <v>6.9999999999999999E-4</v>
      </c>
      <c r="AV18" s="68">
        <v>8.3999999999999995E-3</v>
      </c>
      <c r="AW18" s="68">
        <v>5.8999999999999999E-3</v>
      </c>
      <c r="AX18" s="69">
        <v>1.3899999999999999E-2</v>
      </c>
      <c r="AY18" s="70">
        <v>9.7999999999999997E-3</v>
      </c>
      <c r="AZ18" s="70">
        <v>9.2999999999999992E-3</v>
      </c>
    </row>
    <row r="19" spans="1:52" ht="20.100000000000001" customHeight="1" x14ac:dyDescent="0.25">
      <c r="A19" s="24" t="s">
        <v>112</v>
      </c>
      <c r="B19" s="25">
        <v>441</v>
      </c>
      <c r="C19" s="26" t="s">
        <v>62</v>
      </c>
      <c r="D19" s="64">
        <v>8.8000000000000005E-3</v>
      </c>
      <c r="E19" s="64">
        <v>3.0999999999999999E-3</v>
      </c>
      <c r="F19" s="64">
        <v>4.8999999999999998E-3</v>
      </c>
      <c r="G19" s="64">
        <v>4.7000000000000002E-3</v>
      </c>
      <c r="H19" s="64">
        <v>0</v>
      </c>
      <c r="I19" s="64">
        <v>1.1000000000000001E-3</v>
      </c>
      <c r="J19" s="64">
        <v>7.0000000000000001E-3</v>
      </c>
      <c r="K19" s="64">
        <v>0</v>
      </c>
      <c r="L19" s="64">
        <v>0</v>
      </c>
      <c r="M19" s="64">
        <v>6.7000000000000002E-3</v>
      </c>
      <c r="N19" s="64">
        <v>1.2999999999999999E-2</v>
      </c>
      <c r="O19" s="64">
        <v>1.09E-2</v>
      </c>
      <c r="P19" s="64">
        <v>3.8999999999999998E-3</v>
      </c>
      <c r="Q19" s="64">
        <v>0</v>
      </c>
      <c r="R19" s="64">
        <v>2.1499999999999998E-2</v>
      </c>
      <c r="S19" s="64">
        <v>1.4200000000000001E-2</v>
      </c>
      <c r="T19" s="64">
        <v>5.3E-3</v>
      </c>
      <c r="U19" s="64">
        <v>5.4000000000000003E-3</v>
      </c>
      <c r="V19" s="64">
        <v>1.8200000000000001E-2</v>
      </c>
      <c r="W19" s="64">
        <v>1.8E-3</v>
      </c>
      <c r="X19" s="64">
        <v>8.3000000000000001E-3</v>
      </c>
      <c r="Y19" s="64">
        <v>0</v>
      </c>
      <c r="Z19" s="64">
        <v>1.4E-3</v>
      </c>
      <c r="AA19" s="64">
        <v>2.5999999999999999E-3</v>
      </c>
      <c r="AB19" s="64">
        <v>4.3E-3</v>
      </c>
      <c r="AC19" s="64">
        <v>5.7999999999999996E-3</v>
      </c>
      <c r="AD19" s="64">
        <v>1.6999999999999999E-3</v>
      </c>
      <c r="AE19" s="64">
        <v>1.1999999999999999E-3</v>
      </c>
      <c r="AF19" s="64">
        <v>3.8E-3</v>
      </c>
      <c r="AG19" s="64">
        <v>1.2999999999999999E-3</v>
      </c>
      <c r="AH19" s="64">
        <v>1.14E-2</v>
      </c>
      <c r="AI19" s="64">
        <v>4.7000000000000002E-3</v>
      </c>
      <c r="AJ19" s="64">
        <v>6.0000000000000001E-3</v>
      </c>
      <c r="AK19" s="64">
        <v>0</v>
      </c>
      <c r="AL19" s="64">
        <v>1.6299999999999999E-2</v>
      </c>
      <c r="AM19" s="64">
        <v>2.0999999999999999E-3</v>
      </c>
      <c r="AN19" s="64">
        <v>1.47E-2</v>
      </c>
      <c r="AO19" s="64">
        <v>1E-4</v>
      </c>
      <c r="AP19" s="65">
        <v>4.0000000000000002E-4</v>
      </c>
      <c r="AQ19" s="66">
        <v>6.6E-3</v>
      </c>
      <c r="AR19" s="67">
        <v>3.3999999999999998E-3</v>
      </c>
      <c r="AS19" s="64">
        <v>7.4999999999999997E-3</v>
      </c>
      <c r="AT19" s="64">
        <v>6.1000000000000004E-3</v>
      </c>
      <c r="AU19" s="64">
        <v>6.9999999999999999E-4</v>
      </c>
      <c r="AV19" s="64">
        <v>6.4999999999999997E-3</v>
      </c>
      <c r="AW19" s="64">
        <v>5.3E-3</v>
      </c>
      <c r="AX19" s="65">
        <v>1.2699999999999999E-2</v>
      </c>
      <c r="AY19" s="66">
        <v>8.8999999999999999E-3</v>
      </c>
      <c r="AZ19" s="66">
        <v>7.7999999999999996E-3</v>
      </c>
    </row>
    <row r="20" spans="1:52" ht="20.100000000000001" customHeight="1" x14ac:dyDescent="0.25">
      <c r="A20" s="24" t="s">
        <v>113</v>
      </c>
      <c r="B20" s="25">
        <v>442</v>
      </c>
      <c r="C20" s="26" t="s">
        <v>63</v>
      </c>
      <c r="D20" s="64">
        <v>0</v>
      </c>
      <c r="E20" s="6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  <c r="P20" s="64">
        <v>0</v>
      </c>
      <c r="Q20" s="64">
        <v>0</v>
      </c>
      <c r="R20" s="64">
        <v>0</v>
      </c>
      <c r="S20" s="64">
        <v>0</v>
      </c>
      <c r="T20" s="64">
        <v>5.3E-3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  <c r="AD20" s="64">
        <v>0</v>
      </c>
      <c r="AE20" s="64">
        <v>0</v>
      </c>
      <c r="AF20" s="64">
        <v>0</v>
      </c>
      <c r="AG20" s="64">
        <v>0</v>
      </c>
      <c r="AH20" s="64">
        <v>0</v>
      </c>
      <c r="AI20" s="64">
        <v>0</v>
      </c>
      <c r="AJ20" s="64">
        <v>0</v>
      </c>
      <c r="AK20" s="64">
        <v>0</v>
      </c>
      <c r="AL20" s="64">
        <v>0</v>
      </c>
      <c r="AM20" s="64">
        <v>0</v>
      </c>
      <c r="AN20" s="64">
        <v>0</v>
      </c>
      <c r="AO20" s="64">
        <v>0</v>
      </c>
      <c r="AP20" s="65">
        <v>0</v>
      </c>
      <c r="AQ20" s="66">
        <v>2.0000000000000001E-4</v>
      </c>
      <c r="AR20" s="67">
        <v>0</v>
      </c>
      <c r="AS20" s="64">
        <v>0</v>
      </c>
      <c r="AT20" s="64">
        <v>0</v>
      </c>
      <c r="AU20" s="64">
        <v>0</v>
      </c>
      <c r="AV20" s="64">
        <v>2E-3</v>
      </c>
      <c r="AW20" s="64">
        <v>5.0000000000000001E-4</v>
      </c>
      <c r="AX20" s="65">
        <v>0</v>
      </c>
      <c r="AY20" s="66">
        <v>2.9999999999999997E-4</v>
      </c>
      <c r="AZ20" s="66">
        <v>2.0000000000000001E-4</v>
      </c>
    </row>
    <row r="21" spans="1:52" ht="20.100000000000001" customHeight="1" x14ac:dyDescent="0.25">
      <c r="A21" s="24" t="s">
        <v>114</v>
      </c>
      <c r="B21" s="25">
        <v>444</v>
      </c>
      <c r="C21" s="26" t="s">
        <v>64</v>
      </c>
      <c r="D21" s="64">
        <v>7.7000000000000002E-3</v>
      </c>
      <c r="E21" s="64">
        <v>0</v>
      </c>
      <c r="F21" s="64">
        <v>1E-4</v>
      </c>
      <c r="G21" s="64">
        <v>0</v>
      </c>
      <c r="H21" s="64">
        <v>0</v>
      </c>
      <c r="I21" s="64">
        <v>0</v>
      </c>
      <c r="J21" s="64">
        <v>9.7000000000000003E-3</v>
      </c>
      <c r="K21" s="64">
        <v>0</v>
      </c>
      <c r="L21" s="64">
        <v>0</v>
      </c>
      <c r="M21" s="64">
        <v>0</v>
      </c>
      <c r="N21" s="64">
        <v>6.9999999999999999E-4</v>
      </c>
      <c r="O21" s="64">
        <v>8.3000000000000001E-3</v>
      </c>
      <c r="P21" s="64">
        <v>1.1999999999999999E-3</v>
      </c>
      <c r="Q21" s="64">
        <v>1E-3</v>
      </c>
      <c r="R21" s="64">
        <v>1.7399999999999999E-2</v>
      </c>
      <c r="S21" s="64">
        <v>2.9999999999999997E-4</v>
      </c>
      <c r="T21" s="64">
        <v>0</v>
      </c>
      <c r="U21" s="64">
        <v>2.0000000000000001E-4</v>
      </c>
      <c r="V21" s="64">
        <v>0</v>
      </c>
      <c r="W21" s="64">
        <v>2.0000000000000001E-4</v>
      </c>
      <c r="X21" s="64">
        <v>0</v>
      </c>
      <c r="Y21" s="64">
        <v>0</v>
      </c>
      <c r="Z21" s="64">
        <v>0</v>
      </c>
      <c r="AA21" s="64">
        <v>0</v>
      </c>
      <c r="AB21" s="64">
        <v>1E-4</v>
      </c>
      <c r="AC21" s="64">
        <v>0</v>
      </c>
      <c r="AD21" s="64">
        <v>0</v>
      </c>
      <c r="AE21" s="64">
        <v>0</v>
      </c>
      <c r="AF21" s="64">
        <v>4.4000000000000003E-3</v>
      </c>
      <c r="AG21" s="64">
        <v>1E-4</v>
      </c>
      <c r="AH21" s="64">
        <v>0</v>
      </c>
      <c r="AI21" s="64">
        <v>0</v>
      </c>
      <c r="AJ21" s="64">
        <v>0</v>
      </c>
      <c r="AK21" s="64">
        <v>0</v>
      </c>
      <c r="AL21" s="64">
        <v>0</v>
      </c>
      <c r="AM21" s="64">
        <v>1.8E-3</v>
      </c>
      <c r="AN21" s="64">
        <v>7.4999999999999997E-3</v>
      </c>
      <c r="AO21" s="64">
        <v>0</v>
      </c>
      <c r="AP21" s="65">
        <v>1E-4</v>
      </c>
      <c r="AQ21" s="66">
        <v>1.9E-3</v>
      </c>
      <c r="AR21" s="67">
        <v>0</v>
      </c>
      <c r="AS21" s="64">
        <v>1E-4</v>
      </c>
      <c r="AT21" s="64">
        <v>0</v>
      </c>
      <c r="AU21" s="64">
        <v>0</v>
      </c>
      <c r="AV21" s="64">
        <v>0</v>
      </c>
      <c r="AW21" s="64">
        <v>0</v>
      </c>
      <c r="AX21" s="65">
        <v>1.1999999999999999E-3</v>
      </c>
      <c r="AY21" s="66">
        <v>5.9999999999999995E-4</v>
      </c>
      <c r="AZ21" s="66">
        <v>1.1999999999999999E-3</v>
      </c>
    </row>
    <row r="22" spans="1:52" s="38" customFormat="1" ht="20.100000000000001" customHeight="1" x14ac:dyDescent="0.25">
      <c r="A22" s="32" t="s">
        <v>85</v>
      </c>
      <c r="B22" s="32" t="s">
        <v>131</v>
      </c>
      <c r="C22" s="42" t="s">
        <v>132</v>
      </c>
      <c r="D22" s="68">
        <v>5.0799999999999998E-2</v>
      </c>
      <c r="E22" s="68">
        <v>7.7700000000000005E-2</v>
      </c>
      <c r="F22" s="68">
        <v>8.7400000000000005E-2</v>
      </c>
      <c r="G22" s="68">
        <v>2.3199999999999998E-2</v>
      </c>
      <c r="H22" s="68">
        <v>0.12330000000000001</v>
      </c>
      <c r="I22" s="68">
        <v>9.9000000000000008E-3</v>
      </c>
      <c r="J22" s="68">
        <v>7.7999999999999996E-3</v>
      </c>
      <c r="K22" s="68">
        <v>2.5700000000000001E-2</v>
      </c>
      <c r="L22" s="68">
        <v>9.9000000000000008E-3</v>
      </c>
      <c r="M22" s="68">
        <v>7.8299999999999995E-2</v>
      </c>
      <c r="N22" s="68">
        <v>8.4099999999999994E-2</v>
      </c>
      <c r="O22" s="68">
        <v>6.1000000000000004E-3</v>
      </c>
      <c r="P22" s="68">
        <v>6.7500000000000004E-2</v>
      </c>
      <c r="Q22" s="68">
        <v>9.64E-2</v>
      </c>
      <c r="R22" s="68">
        <v>3.4200000000000001E-2</v>
      </c>
      <c r="S22" s="68">
        <v>5.7700000000000001E-2</v>
      </c>
      <c r="T22" s="68">
        <v>1.35E-2</v>
      </c>
      <c r="U22" s="68">
        <v>9.1899999999999996E-2</v>
      </c>
      <c r="V22" s="68">
        <v>5.2999999999999999E-2</v>
      </c>
      <c r="W22" s="68">
        <v>1.9300000000000001E-2</v>
      </c>
      <c r="X22" s="68">
        <v>5.0999999999999997E-2</v>
      </c>
      <c r="Y22" s="68">
        <v>1.5800000000000002E-2</v>
      </c>
      <c r="Z22" s="68">
        <v>1.5599999999999999E-2</v>
      </c>
      <c r="AA22" s="68">
        <v>0</v>
      </c>
      <c r="AB22" s="68">
        <v>1.8200000000000001E-2</v>
      </c>
      <c r="AC22" s="68">
        <v>0.50849999999999995</v>
      </c>
      <c r="AD22" s="68">
        <v>0.1153</v>
      </c>
      <c r="AE22" s="68">
        <v>2.5700000000000001E-2</v>
      </c>
      <c r="AF22" s="68">
        <v>0</v>
      </c>
      <c r="AG22" s="68">
        <v>2.6100000000000002E-2</v>
      </c>
      <c r="AH22" s="68">
        <v>3.3E-3</v>
      </c>
      <c r="AI22" s="68">
        <v>2.1999999999999999E-2</v>
      </c>
      <c r="AJ22" s="68">
        <v>0.3513</v>
      </c>
      <c r="AK22" s="68">
        <v>1.5900000000000001E-2</v>
      </c>
      <c r="AL22" s="68">
        <v>6.0600000000000001E-2</v>
      </c>
      <c r="AM22" s="68">
        <v>4.5400000000000003E-2</v>
      </c>
      <c r="AN22" s="68">
        <v>1.9699999999999999E-2</v>
      </c>
      <c r="AO22" s="68">
        <v>2.9899999999999999E-2</v>
      </c>
      <c r="AP22" s="69">
        <v>7.5200000000000003E-2</v>
      </c>
      <c r="AQ22" s="70">
        <v>5.7799999999999997E-2</v>
      </c>
      <c r="AR22" s="71">
        <v>3.15E-2</v>
      </c>
      <c r="AS22" s="68">
        <v>0.16489999999999999</v>
      </c>
      <c r="AT22" s="68">
        <v>7.51E-2</v>
      </c>
      <c r="AU22" s="68">
        <v>0.05</v>
      </c>
      <c r="AV22" s="68">
        <v>0.10249999999999999</v>
      </c>
      <c r="AW22" s="68">
        <v>9.3600000000000003E-2</v>
      </c>
      <c r="AX22" s="69">
        <v>0.17760000000000001</v>
      </c>
      <c r="AY22" s="70">
        <v>0.13469999999999999</v>
      </c>
      <c r="AZ22" s="70">
        <v>9.7900000000000001E-2</v>
      </c>
    </row>
    <row r="23" spans="1:52" ht="30" customHeight="1" x14ac:dyDescent="0.25">
      <c r="A23" s="24" t="s">
        <v>103</v>
      </c>
      <c r="B23" s="25">
        <v>4511</v>
      </c>
      <c r="C23" s="26" t="s">
        <v>65</v>
      </c>
      <c r="D23" s="64">
        <v>5.0799999999999998E-2</v>
      </c>
      <c r="E23" s="64">
        <v>7.7700000000000005E-2</v>
      </c>
      <c r="F23" s="64">
        <v>6.0699999999999997E-2</v>
      </c>
      <c r="G23" s="64">
        <v>1.89E-2</v>
      </c>
      <c r="H23" s="64">
        <v>5.0299999999999997E-2</v>
      </c>
      <c r="I23" s="64">
        <v>9.9000000000000008E-3</v>
      </c>
      <c r="J23" s="64">
        <v>7.3000000000000001E-3</v>
      </c>
      <c r="K23" s="64">
        <v>2.5700000000000001E-2</v>
      </c>
      <c r="L23" s="64">
        <v>3.3E-3</v>
      </c>
      <c r="M23" s="64">
        <v>1.5E-3</v>
      </c>
      <c r="N23" s="64">
        <v>8.1199999999999994E-2</v>
      </c>
      <c r="O23" s="64">
        <v>0</v>
      </c>
      <c r="P23" s="64">
        <v>6.7500000000000004E-2</v>
      </c>
      <c r="Q23" s="64">
        <v>9.64E-2</v>
      </c>
      <c r="R23" s="64">
        <v>2.98E-2</v>
      </c>
      <c r="S23" s="64">
        <v>8.9999999999999993E-3</v>
      </c>
      <c r="T23" s="64">
        <v>1.1599999999999999E-2</v>
      </c>
      <c r="U23" s="64">
        <v>6.7500000000000004E-2</v>
      </c>
      <c r="V23" s="64">
        <v>5.2999999999999999E-2</v>
      </c>
      <c r="W23" s="64">
        <v>1.23E-2</v>
      </c>
      <c r="X23" s="64">
        <v>5.0999999999999997E-2</v>
      </c>
      <c r="Y23" s="64">
        <v>3.8E-3</v>
      </c>
      <c r="Z23" s="64">
        <v>2.0999999999999999E-3</v>
      </c>
      <c r="AA23" s="64">
        <v>0</v>
      </c>
      <c r="AB23" s="64">
        <v>3.0000000000000001E-3</v>
      </c>
      <c r="AC23" s="64">
        <v>0.50849999999999995</v>
      </c>
      <c r="AD23" s="64">
        <v>0.1153</v>
      </c>
      <c r="AE23" s="64">
        <v>2.5700000000000001E-2</v>
      </c>
      <c r="AF23" s="64">
        <v>0</v>
      </c>
      <c r="AG23" s="64">
        <v>1.9E-2</v>
      </c>
      <c r="AH23" s="64">
        <v>3.3E-3</v>
      </c>
      <c r="AI23" s="64">
        <v>2.1999999999999999E-2</v>
      </c>
      <c r="AJ23" s="64">
        <v>0.34449999999999997</v>
      </c>
      <c r="AK23" s="64">
        <v>1.5900000000000001E-2</v>
      </c>
      <c r="AL23" s="64">
        <v>6.0600000000000001E-2</v>
      </c>
      <c r="AM23" s="64">
        <v>4.1099999999999998E-2</v>
      </c>
      <c r="AN23" s="64">
        <v>1.52E-2</v>
      </c>
      <c r="AO23" s="64">
        <v>2.9899999999999999E-2</v>
      </c>
      <c r="AP23" s="65">
        <v>6.8900000000000003E-2</v>
      </c>
      <c r="AQ23" s="66">
        <v>4.6399999999999997E-2</v>
      </c>
      <c r="AR23" s="67">
        <v>2.1899999999999999E-2</v>
      </c>
      <c r="AS23" s="64">
        <v>0.13830000000000001</v>
      </c>
      <c r="AT23" s="64">
        <v>7.51E-2</v>
      </c>
      <c r="AU23" s="64">
        <v>4.19E-2</v>
      </c>
      <c r="AV23" s="64">
        <v>8.9499999999999996E-2</v>
      </c>
      <c r="AW23" s="64">
        <v>8.0199999999999994E-2</v>
      </c>
      <c r="AX23" s="65">
        <v>6.0699999999999997E-2</v>
      </c>
      <c r="AY23" s="66">
        <v>7.0699999999999999E-2</v>
      </c>
      <c r="AZ23" s="66">
        <v>5.8999999999999997E-2</v>
      </c>
    </row>
    <row r="24" spans="1:52" ht="30" x14ac:dyDescent="0.25">
      <c r="A24" s="24" t="s">
        <v>104</v>
      </c>
      <c r="B24" s="25">
        <v>4512</v>
      </c>
      <c r="C24" s="26" t="s">
        <v>66</v>
      </c>
      <c r="D24" s="64">
        <v>0</v>
      </c>
      <c r="E24" s="64">
        <v>0</v>
      </c>
      <c r="F24" s="64">
        <v>2.5700000000000001E-2</v>
      </c>
      <c r="G24" s="64">
        <v>0</v>
      </c>
      <c r="H24" s="64">
        <v>7.3099999999999998E-2</v>
      </c>
      <c r="I24" s="64">
        <v>0</v>
      </c>
      <c r="J24" s="64">
        <v>2.9999999999999997E-4</v>
      </c>
      <c r="K24" s="64">
        <v>0</v>
      </c>
      <c r="L24" s="64">
        <v>6.6E-3</v>
      </c>
      <c r="M24" s="64">
        <v>7.6799999999999993E-2</v>
      </c>
      <c r="N24" s="64">
        <v>1.9E-3</v>
      </c>
      <c r="O24" s="64">
        <v>0</v>
      </c>
      <c r="P24" s="64">
        <v>0</v>
      </c>
      <c r="Q24" s="64">
        <v>0</v>
      </c>
      <c r="R24" s="64">
        <v>2.0999999999999999E-3</v>
      </c>
      <c r="S24" s="64">
        <v>3.0300000000000001E-2</v>
      </c>
      <c r="T24" s="64">
        <v>0</v>
      </c>
      <c r="U24" s="64">
        <v>0</v>
      </c>
      <c r="V24" s="64">
        <v>0</v>
      </c>
      <c r="W24" s="64">
        <v>7.0000000000000001E-3</v>
      </c>
      <c r="X24" s="64">
        <v>0</v>
      </c>
      <c r="Y24" s="64">
        <v>0</v>
      </c>
      <c r="Z24" s="64">
        <v>1.35E-2</v>
      </c>
      <c r="AA24" s="64">
        <v>0</v>
      </c>
      <c r="AB24" s="64">
        <v>0</v>
      </c>
      <c r="AC24" s="64">
        <v>0</v>
      </c>
      <c r="AD24" s="64">
        <v>0</v>
      </c>
      <c r="AE24" s="64">
        <v>0</v>
      </c>
      <c r="AF24" s="64">
        <v>0</v>
      </c>
      <c r="AG24" s="64">
        <v>7.1000000000000004E-3</v>
      </c>
      <c r="AH24" s="64">
        <v>0</v>
      </c>
      <c r="AI24" s="64">
        <v>0</v>
      </c>
      <c r="AJ24" s="64">
        <v>0</v>
      </c>
      <c r="AK24" s="64">
        <v>0</v>
      </c>
      <c r="AL24" s="64">
        <v>0</v>
      </c>
      <c r="AM24" s="64">
        <v>4.3E-3</v>
      </c>
      <c r="AN24" s="64">
        <v>0</v>
      </c>
      <c r="AO24" s="64">
        <v>0</v>
      </c>
      <c r="AP24" s="65">
        <v>0</v>
      </c>
      <c r="AQ24" s="66">
        <v>8.0999999999999996E-3</v>
      </c>
      <c r="AR24" s="67">
        <v>9.4999999999999998E-3</v>
      </c>
      <c r="AS24" s="64">
        <v>2.6599999999999999E-2</v>
      </c>
      <c r="AT24" s="64">
        <v>0</v>
      </c>
      <c r="AU24" s="64">
        <v>6.8999999999999999E-3</v>
      </c>
      <c r="AV24" s="64">
        <v>1.29E-2</v>
      </c>
      <c r="AW24" s="64">
        <v>1.3299999999999999E-2</v>
      </c>
      <c r="AX24" s="65">
        <v>0.1169</v>
      </c>
      <c r="AY24" s="66">
        <v>6.4000000000000001E-2</v>
      </c>
      <c r="AZ24" s="66">
        <v>3.7199999999999997E-2</v>
      </c>
    </row>
    <row r="25" spans="1:52" ht="45" x14ac:dyDescent="0.25">
      <c r="A25" s="24" t="s">
        <v>115</v>
      </c>
      <c r="B25" s="25" t="s">
        <v>67</v>
      </c>
      <c r="C25" s="26" t="s">
        <v>68</v>
      </c>
      <c r="D25" s="64">
        <v>0</v>
      </c>
      <c r="E25" s="64">
        <v>0</v>
      </c>
      <c r="F25" s="64">
        <v>1.1000000000000001E-3</v>
      </c>
      <c r="G25" s="64">
        <v>4.1999999999999997E-3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1E-3</v>
      </c>
      <c r="O25" s="64">
        <v>5.3E-3</v>
      </c>
      <c r="P25" s="64">
        <v>0</v>
      </c>
      <c r="Q25" s="64">
        <v>0</v>
      </c>
      <c r="R25" s="64">
        <v>0</v>
      </c>
      <c r="S25" s="64">
        <v>1.84E-2</v>
      </c>
      <c r="T25" s="64">
        <v>1.9E-3</v>
      </c>
      <c r="U25" s="64">
        <v>2.4400000000000002E-2</v>
      </c>
      <c r="V25" s="64">
        <v>0</v>
      </c>
      <c r="W25" s="64">
        <v>0</v>
      </c>
      <c r="X25" s="64">
        <v>0</v>
      </c>
      <c r="Y25" s="64">
        <v>1.2E-2</v>
      </c>
      <c r="Z25" s="64">
        <v>0</v>
      </c>
      <c r="AA25" s="64">
        <v>0</v>
      </c>
      <c r="AB25" s="64">
        <v>1.52E-2</v>
      </c>
      <c r="AC25" s="64">
        <v>0</v>
      </c>
      <c r="AD25" s="64">
        <v>0</v>
      </c>
      <c r="AE25" s="64">
        <v>0</v>
      </c>
      <c r="AF25" s="64">
        <v>0</v>
      </c>
      <c r="AG25" s="64">
        <v>0</v>
      </c>
      <c r="AH25" s="64">
        <v>0</v>
      </c>
      <c r="AI25" s="64">
        <v>0</v>
      </c>
      <c r="AJ25" s="64">
        <v>3.3999999999999998E-3</v>
      </c>
      <c r="AK25" s="64">
        <v>0</v>
      </c>
      <c r="AL25" s="64">
        <v>0</v>
      </c>
      <c r="AM25" s="64">
        <v>0</v>
      </c>
      <c r="AN25" s="64">
        <v>4.4999999999999997E-3</v>
      </c>
      <c r="AO25" s="64">
        <v>0</v>
      </c>
      <c r="AP25" s="65">
        <v>6.4000000000000003E-3</v>
      </c>
      <c r="AQ25" s="66">
        <v>3.0999999999999999E-3</v>
      </c>
      <c r="AR25" s="67">
        <v>0</v>
      </c>
      <c r="AS25" s="64">
        <v>0</v>
      </c>
      <c r="AT25" s="64">
        <v>0</v>
      </c>
      <c r="AU25" s="64">
        <v>1.1999999999999999E-3</v>
      </c>
      <c r="AV25" s="64">
        <v>0</v>
      </c>
      <c r="AW25" s="64">
        <v>1E-4</v>
      </c>
      <c r="AX25" s="65">
        <v>0</v>
      </c>
      <c r="AY25" s="66">
        <v>1E-4</v>
      </c>
      <c r="AZ25" s="66">
        <v>1.5E-3</v>
      </c>
    </row>
    <row r="26" spans="1:52" ht="45" x14ac:dyDescent="0.25">
      <c r="A26" s="24" t="s">
        <v>116</v>
      </c>
      <c r="B26" s="25" t="s">
        <v>69</v>
      </c>
      <c r="C26" s="26" t="s">
        <v>70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64">
        <v>1E-4</v>
      </c>
      <c r="K26" s="64">
        <v>0</v>
      </c>
      <c r="L26" s="64">
        <v>0</v>
      </c>
      <c r="M26" s="64">
        <v>0</v>
      </c>
      <c r="N26" s="64">
        <v>0</v>
      </c>
      <c r="O26" s="64">
        <v>8.0000000000000004E-4</v>
      </c>
      <c r="P26" s="64">
        <v>0</v>
      </c>
      <c r="Q26" s="64">
        <v>0</v>
      </c>
      <c r="R26" s="64">
        <v>2.2000000000000001E-3</v>
      </c>
      <c r="S26" s="64">
        <v>0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0</v>
      </c>
      <c r="Z26" s="64">
        <v>0</v>
      </c>
      <c r="AA26" s="64">
        <v>0</v>
      </c>
      <c r="AB26" s="64">
        <v>0</v>
      </c>
      <c r="AC26" s="64">
        <v>0</v>
      </c>
      <c r="AD26" s="64">
        <v>0</v>
      </c>
      <c r="AE26" s="64">
        <v>0</v>
      </c>
      <c r="AF26" s="64">
        <v>0</v>
      </c>
      <c r="AG26" s="64">
        <v>0</v>
      </c>
      <c r="AH26" s="64">
        <v>0</v>
      </c>
      <c r="AI26" s="64">
        <v>0</v>
      </c>
      <c r="AJ26" s="64">
        <v>3.3E-3</v>
      </c>
      <c r="AK26" s="64">
        <v>0</v>
      </c>
      <c r="AL26" s="64">
        <v>0</v>
      </c>
      <c r="AM26" s="64">
        <v>0</v>
      </c>
      <c r="AN26" s="64">
        <v>0</v>
      </c>
      <c r="AO26" s="64">
        <v>0</v>
      </c>
      <c r="AP26" s="65">
        <v>0</v>
      </c>
      <c r="AQ26" s="66">
        <v>2.0000000000000001E-4</v>
      </c>
      <c r="AR26" s="67">
        <v>0</v>
      </c>
      <c r="AS26" s="64">
        <v>0</v>
      </c>
      <c r="AT26" s="64">
        <v>0</v>
      </c>
      <c r="AU26" s="64">
        <v>0</v>
      </c>
      <c r="AV26" s="64">
        <v>0</v>
      </c>
      <c r="AW26" s="64">
        <v>0</v>
      </c>
      <c r="AX26" s="65">
        <v>0</v>
      </c>
      <c r="AY26" s="66">
        <v>0</v>
      </c>
      <c r="AZ26" s="66">
        <v>1E-4</v>
      </c>
    </row>
    <row r="27" spans="1:52" s="38" customFormat="1" ht="18.95" customHeight="1" x14ac:dyDescent="0.25">
      <c r="A27" s="32" t="s">
        <v>86</v>
      </c>
      <c r="B27" s="32" t="s">
        <v>133</v>
      </c>
      <c r="C27" s="42" t="s">
        <v>134</v>
      </c>
      <c r="D27" s="68">
        <v>9.5600000000000004E-2</v>
      </c>
      <c r="E27" s="68">
        <v>0.15049999999999999</v>
      </c>
      <c r="F27" s="68">
        <v>0.29010000000000002</v>
      </c>
      <c r="G27" s="68">
        <v>4.8099999999999997E-2</v>
      </c>
      <c r="H27" s="68">
        <v>0.1197</v>
      </c>
      <c r="I27" s="68">
        <v>0.3135</v>
      </c>
      <c r="J27" s="68">
        <v>9.0999999999999998E-2</v>
      </c>
      <c r="K27" s="68">
        <v>0.18240000000000001</v>
      </c>
      <c r="L27" s="68">
        <v>7.0199999999999999E-2</v>
      </c>
      <c r="M27" s="68">
        <v>0.161</v>
      </c>
      <c r="N27" s="68">
        <v>9.2899999999999996E-2</v>
      </c>
      <c r="O27" s="68">
        <v>0.1182</v>
      </c>
      <c r="P27" s="68">
        <v>0.15840000000000001</v>
      </c>
      <c r="Q27" s="68">
        <v>0.1782</v>
      </c>
      <c r="R27" s="68">
        <v>6.6199999999999995E-2</v>
      </c>
      <c r="S27" s="68">
        <v>0.1071</v>
      </c>
      <c r="T27" s="68">
        <v>0.11650000000000001</v>
      </c>
      <c r="U27" s="68">
        <v>9.3799999999999994E-2</v>
      </c>
      <c r="V27" s="68">
        <v>0.21079999999999999</v>
      </c>
      <c r="W27" s="68">
        <v>0.15129999999999999</v>
      </c>
      <c r="X27" s="68">
        <v>9.6299999999999997E-2</v>
      </c>
      <c r="Y27" s="68">
        <v>0</v>
      </c>
      <c r="Z27" s="68">
        <v>0.2157</v>
      </c>
      <c r="AA27" s="68">
        <v>1.9900000000000001E-2</v>
      </c>
      <c r="AB27" s="68">
        <v>0.1804</v>
      </c>
      <c r="AC27" s="68">
        <v>0.1106</v>
      </c>
      <c r="AD27" s="68">
        <v>0.2581</v>
      </c>
      <c r="AE27" s="68">
        <v>7.1400000000000005E-2</v>
      </c>
      <c r="AF27" s="68">
        <v>0.15720000000000001</v>
      </c>
      <c r="AG27" s="68">
        <v>9.0200000000000002E-2</v>
      </c>
      <c r="AH27" s="68">
        <v>0.1583</v>
      </c>
      <c r="AI27" s="68">
        <v>0.26390000000000002</v>
      </c>
      <c r="AJ27" s="68">
        <v>8.0500000000000002E-2</v>
      </c>
      <c r="AK27" s="68">
        <v>6.4100000000000004E-2</v>
      </c>
      <c r="AL27" s="68">
        <v>3.6700000000000003E-2</v>
      </c>
      <c r="AM27" s="68">
        <v>0.15670000000000001</v>
      </c>
      <c r="AN27" s="68">
        <v>0.1802</v>
      </c>
      <c r="AO27" s="68">
        <v>0.155</v>
      </c>
      <c r="AP27" s="69">
        <v>8.5400000000000004E-2</v>
      </c>
      <c r="AQ27" s="70">
        <v>0.127</v>
      </c>
      <c r="AR27" s="71">
        <v>0.15529999999999999</v>
      </c>
      <c r="AS27" s="68">
        <v>9.3100000000000002E-2</v>
      </c>
      <c r="AT27" s="68">
        <v>0.1211</v>
      </c>
      <c r="AU27" s="68">
        <v>0.1101</v>
      </c>
      <c r="AV27" s="68">
        <v>0.13780000000000001</v>
      </c>
      <c r="AW27" s="68">
        <v>0.124</v>
      </c>
      <c r="AX27" s="69">
        <v>0.10979999999999999</v>
      </c>
      <c r="AY27" s="70">
        <v>0.11700000000000001</v>
      </c>
      <c r="AZ27" s="70">
        <v>0.12180000000000001</v>
      </c>
    </row>
    <row r="28" spans="1:52" ht="20.100000000000001" customHeight="1" x14ac:dyDescent="0.25">
      <c r="A28" s="24" t="s">
        <v>117</v>
      </c>
      <c r="B28" s="25">
        <v>4631</v>
      </c>
      <c r="C28" s="26" t="s">
        <v>71</v>
      </c>
      <c r="D28" s="64">
        <v>9.2299999999999993E-2</v>
      </c>
      <c r="E28" s="64">
        <v>0.1457</v>
      </c>
      <c r="F28" s="64">
        <v>0.14480000000000001</v>
      </c>
      <c r="G28" s="64">
        <v>4.8099999999999997E-2</v>
      </c>
      <c r="H28" s="64">
        <v>0.11940000000000001</v>
      </c>
      <c r="I28" s="64">
        <v>0.13619999999999999</v>
      </c>
      <c r="J28" s="64">
        <v>7.5700000000000003E-2</v>
      </c>
      <c r="K28" s="64">
        <v>0.15090000000000001</v>
      </c>
      <c r="L28" s="64">
        <v>7.0199999999999999E-2</v>
      </c>
      <c r="M28" s="64">
        <v>0.1487</v>
      </c>
      <c r="N28" s="64">
        <v>9.2200000000000004E-2</v>
      </c>
      <c r="O28" s="64">
        <v>9.3700000000000006E-2</v>
      </c>
      <c r="P28" s="64">
        <v>0.1333</v>
      </c>
      <c r="Q28" s="64">
        <v>0.1782</v>
      </c>
      <c r="R28" s="64">
        <v>6.2600000000000003E-2</v>
      </c>
      <c r="S28" s="64">
        <v>8.6800000000000002E-2</v>
      </c>
      <c r="T28" s="64">
        <v>0.11650000000000001</v>
      </c>
      <c r="U28" s="64">
        <v>8.6699999999999999E-2</v>
      </c>
      <c r="V28" s="64">
        <v>0.21079999999999999</v>
      </c>
      <c r="W28" s="64">
        <v>0.10630000000000001</v>
      </c>
      <c r="X28" s="64">
        <v>7.9699999999999993E-2</v>
      </c>
      <c r="Y28" s="64">
        <v>0</v>
      </c>
      <c r="Z28" s="64">
        <v>0.2114</v>
      </c>
      <c r="AA28" s="64">
        <v>1.9900000000000001E-2</v>
      </c>
      <c r="AB28" s="64">
        <v>0.1784</v>
      </c>
      <c r="AC28" s="64">
        <v>9.2700000000000005E-2</v>
      </c>
      <c r="AD28" s="64">
        <v>0.21709999999999999</v>
      </c>
      <c r="AE28" s="64">
        <v>7.1400000000000005E-2</v>
      </c>
      <c r="AF28" s="64">
        <v>0.15720000000000001</v>
      </c>
      <c r="AG28" s="64">
        <v>8.0500000000000002E-2</v>
      </c>
      <c r="AH28" s="64">
        <v>3.3500000000000002E-2</v>
      </c>
      <c r="AI28" s="64">
        <v>0.26390000000000002</v>
      </c>
      <c r="AJ28" s="64">
        <v>8.3999999999999995E-3</v>
      </c>
      <c r="AK28" s="64">
        <v>6.4100000000000004E-2</v>
      </c>
      <c r="AL28" s="64">
        <v>2.5999999999999999E-2</v>
      </c>
      <c r="AM28" s="64">
        <v>0.15029999999999999</v>
      </c>
      <c r="AN28" s="64">
        <v>0.16719999999999999</v>
      </c>
      <c r="AO28" s="64">
        <v>0.14219999999999999</v>
      </c>
      <c r="AP28" s="65">
        <v>4.9799999999999997E-2</v>
      </c>
      <c r="AQ28" s="66">
        <v>0.1026</v>
      </c>
      <c r="AR28" s="67">
        <v>0.1537</v>
      </c>
      <c r="AS28" s="64">
        <v>0.08</v>
      </c>
      <c r="AT28" s="64">
        <v>0.1167</v>
      </c>
      <c r="AU28" s="64">
        <v>9.8100000000000007E-2</v>
      </c>
      <c r="AV28" s="64">
        <v>0.1263</v>
      </c>
      <c r="AW28" s="64">
        <v>0.11509999999999999</v>
      </c>
      <c r="AX28" s="65">
        <v>9.4399999999999998E-2</v>
      </c>
      <c r="AY28" s="66">
        <v>0.105</v>
      </c>
      <c r="AZ28" s="66">
        <v>0.1038</v>
      </c>
    </row>
    <row r="29" spans="1:52" ht="20.100000000000001" customHeight="1" x14ac:dyDescent="0.25">
      <c r="A29" s="24" t="s">
        <v>118</v>
      </c>
      <c r="B29" s="25">
        <v>4632</v>
      </c>
      <c r="C29" s="26" t="s">
        <v>72</v>
      </c>
      <c r="D29" s="64">
        <v>1.5E-3</v>
      </c>
      <c r="E29" s="64">
        <v>0</v>
      </c>
      <c r="F29" s="64">
        <v>4.5999999999999999E-3</v>
      </c>
      <c r="G29" s="64">
        <v>0</v>
      </c>
      <c r="H29" s="64">
        <v>0</v>
      </c>
      <c r="I29" s="64">
        <v>0.17730000000000001</v>
      </c>
      <c r="J29" s="64">
        <v>1.52E-2</v>
      </c>
      <c r="K29" s="64">
        <v>3.15E-2</v>
      </c>
      <c r="L29" s="64">
        <v>0</v>
      </c>
      <c r="M29" s="64">
        <v>1.23E-2</v>
      </c>
      <c r="N29" s="64">
        <v>5.9999999999999995E-4</v>
      </c>
      <c r="O29" s="64">
        <v>2.46E-2</v>
      </c>
      <c r="P29" s="64">
        <v>0</v>
      </c>
      <c r="Q29" s="64">
        <v>0</v>
      </c>
      <c r="R29" s="64">
        <v>3.3E-3</v>
      </c>
      <c r="S29" s="64">
        <v>3.0000000000000001E-3</v>
      </c>
      <c r="T29" s="64">
        <v>0</v>
      </c>
      <c r="U29" s="64">
        <v>0</v>
      </c>
      <c r="V29" s="64">
        <v>0</v>
      </c>
      <c r="W29" s="64">
        <v>4.1500000000000002E-2</v>
      </c>
      <c r="X29" s="64">
        <v>0</v>
      </c>
      <c r="Y29" s="64">
        <v>0</v>
      </c>
      <c r="Z29" s="64">
        <v>0</v>
      </c>
      <c r="AA29" s="64">
        <v>0</v>
      </c>
      <c r="AB29" s="64">
        <v>0</v>
      </c>
      <c r="AC29" s="64">
        <v>0</v>
      </c>
      <c r="AD29" s="64">
        <v>1.6E-2</v>
      </c>
      <c r="AE29" s="64">
        <v>0</v>
      </c>
      <c r="AF29" s="64">
        <v>0</v>
      </c>
      <c r="AG29" s="64">
        <v>0</v>
      </c>
      <c r="AH29" s="64">
        <v>0</v>
      </c>
      <c r="AI29" s="64">
        <v>0</v>
      </c>
      <c r="AJ29" s="64">
        <v>1.8100000000000002E-2</v>
      </c>
      <c r="AK29" s="64">
        <v>0</v>
      </c>
      <c r="AL29" s="64">
        <v>0</v>
      </c>
      <c r="AM29" s="64">
        <v>5.1000000000000004E-3</v>
      </c>
      <c r="AN29" s="64">
        <v>1.2999999999999999E-2</v>
      </c>
      <c r="AO29" s="64">
        <v>1.2800000000000001E-2</v>
      </c>
      <c r="AP29" s="65">
        <v>0</v>
      </c>
      <c r="AQ29" s="66">
        <v>1.1299999999999999E-2</v>
      </c>
      <c r="AR29" s="67">
        <v>1.6000000000000001E-3</v>
      </c>
      <c r="AS29" s="64">
        <v>1.1599999999999999E-2</v>
      </c>
      <c r="AT29" s="64">
        <v>4.4000000000000003E-3</v>
      </c>
      <c r="AU29" s="64">
        <v>3.8E-3</v>
      </c>
      <c r="AV29" s="64">
        <v>5.8999999999999999E-3</v>
      </c>
      <c r="AW29" s="64">
        <v>6.0000000000000001E-3</v>
      </c>
      <c r="AX29" s="65">
        <v>1.52E-2</v>
      </c>
      <c r="AY29" s="66">
        <v>1.0500000000000001E-2</v>
      </c>
      <c r="AZ29" s="66">
        <v>1.09E-2</v>
      </c>
    </row>
    <row r="30" spans="1:52" ht="20.100000000000001" customHeight="1" x14ac:dyDescent="0.25">
      <c r="A30" s="24" t="s">
        <v>119</v>
      </c>
      <c r="B30" s="25">
        <v>464</v>
      </c>
      <c r="C30" s="26" t="s">
        <v>73</v>
      </c>
      <c r="D30" s="64">
        <v>0</v>
      </c>
      <c r="E30" s="64">
        <v>4.7999999999999996E-3</v>
      </c>
      <c r="F30" s="64">
        <v>0</v>
      </c>
      <c r="G30" s="64">
        <v>0</v>
      </c>
      <c r="H30" s="64">
        <v>0</v>
      </c>
      <c r="I30" s="64">
        <v>0</v>
      </c>
      <c r="J30" s="64">
        <v>0</v>
      </c>
      <c r="K30" s="64">
        <v>0</v>
      </c>
      <c r="L30" s="64">
        <v>0</v>
      </c>
      <c r="M30" s="64">
        <v>0</v>
      </c>
      <c r="N30" s="64">
        <v>0</v>
      </c>
      <c r="O30" s="64">
        <v>0</v>
      </c>
      <c r="P30" s="64">
        <v>8.6999999999999994E-3</v>
      </c>
      <c r="Q30" s="64">
        <v>0</v>
      </c>
      <c r="R30" s="64">
        <v>0</v>
      </c>
      <c r="S30" s="64">
        <v>1.7399999999999999E-2</v>
      </c>
      <c r="T30" s="64">
        <v>0</v>
      </c>
      <c r="U30" s="64">
        <v>4.5999999999999999E-3</v>
      </c>
      <c r="V30" s="64">
        <v>0</v>
      </c>
      <c r="W30" s="64">
        <v>0</v>
      </c>
      <c r="X30" s="64">
        <v>0</v>
      </c>
      <c r="Y30" s="64">
        <v>0</v>
      </c>
      <c r="Z30" s="64">
        <v>4.3E-3</v>
      </c>
      <c r="AA30" s="64">
        <v>0</v>
      </c>
      <c r="AB30" s="64">
        <v>0</v>
      </c>
      <c r="AC30" s="64">
        <v>0</v>
      </c>
      <c r="AD30" s="64">
        <v>0</v>
      </c>
      <c r="AE30" s="64">
        <v>0</v>
      </c>
      <c r="AF30" s="64">
        <v>0</v>
      </c>
      <c r="AG30" s="64">
        <v>0</v>
      </c>
      <c r="AH30" s="64">
        <v>0</v>
      </c>
      <c r="AI30" s="64">
        <v>0</v>
      </c>
      <c r="AJ30" s="64">
        <v>2.4500000000000001E-2</v>
      </c>
      <c r="AK30" s="64">
        <v>0</v>
      </c>
      <c r="AL30" s="64">
        <v>0</v>
      </c>
      <c r="AM30" s="64">
        <v>0</v>
      </c>
      <c r="AN30" s="64">
        <v>0</v>
      </c>
      <c r="AO30" s="64">
        <v>0</v>
      </c>
      <c r="AP30" s="65">
        <v>0</v>
      </c>
      <c r="AQ30" s="66">
        <v>1.2999999999999999E-3</v>
      </c>
      <c r="AR30" s="67">
        <v>0</v>
      </c>
      <c r="AS30" s="64">
        <v>0</v>
      </c>
      <c r="AT30" s="64">
        <v>0</v>
      </c>
      <c r="AU30" s="64">
        <v>0</v>
      </c>
      <c r="AV30" s="64">
        <v>3.2000000000000002E-3</v>
      </c>
      <c r="AW30" s="64">
        <v>8.0000000000000004E-4</v>
      </c>
      <c r="AX30" s="65">
        <v>0</v>
      </c>
      <c r="AY30" s="66">
        <v>4.0000000000000002E-4</v>
      </c>
      <c r="AZ30" s="66">
        <v>8.0000000000000004E-4</v>
      </c>
    </row>
    <row r="31" spans="1:52" ht="20.100000000000001" customHeight="1" x14ac:dyDescent="0.25">
      <c r="A31" s="24" t="s">
        <v>120</v>
      </c>
      <c r="B31" s="25">
        <v>465</v>
      </c>
      <c r="C31" s="26" t="s">
        <v>74</v>
      </c>
      <c r="D31" s="64">
        <v>1.8E-3</v>
      </c>
      <c r="E31" s="64">
        <v>0</v>
      </c>
      <c r="F31" s="64">
        <v>0.14080000000000001</v>
      </c>
      <c r="G31" s="64">
        <v>0</v>
      </c>
      <c r="H31" s="64">
        <v>2.9999999999999997E-4</v>
      </c>
      <c r="I31" s="64">
        <v>0</v>
      </c>
      <c r="J31" s="64">
        <v>1E-4</v>
      </c>
      <c r="K31" s="64">
        <v>0</v>
      </c>
      <c r="L31" s="64">
        <v>0</v>
      </c>
      <c r="M31" s="64">
        <v>0</v>
      </c>
      <c r="N31" s="64">
        <v>0</v>
      </c>
      <c r="O31" s="64">
        <v>0</v>
      </c>
      <c r="P31" s="64">
        <v>1.6500000000000001E-2</v>
      </c>
      <c r="Q31" s="64">
        <v>0</v>
      </c>
      <c r="R31" s="64">
        <v>2.0000000000000001E-4</v>
      </c>
      <c r="S31" s="64">
        <v>0</v>
      </c>
      <c r="T31" s="64">
        <v>0</v>
      </c>
      <c r="U31" s="64">
        <v>2.5000000000000001E-3</v>
      </c>
      <c r="V31" s="64">
        <v>0</v>
      </c>
      <c r="W31" s="64">
        <v>3.5999999999999999E-3</v>
      </c>
      <c r="X31" s="64">
        <v>1.6500000000000001E-2</v>
      </c>
      <c r="Y31" s="64">
        <v>0</v>
      </c>
      <c r="Z31" s="64">
        <v>0</v>
      </c>
      <c r="AA31" s="64">
        <v>0</v>
      </c>
      <c r="AB31" s="64">
        <v>2E-3</v>
      </c>
      <c r="AC31" s="64">
        <v>1.78E-2</v>
      </c>
      <c r="AD31" s="64">
        <v>2.5000000000000001E-2</v>
      </c>
      <c r="AE31" s="64">
        <v>0</v>
      </c>
      <c r="AF31" s="64">
        <v>0</v>
      </c>
      <c r="AG31" s="64">
        <v>9.7000000000000003E-3</v>
      </c>
      <c r="AH31" s="64">
        <v>0.12479999999999999</v>
      </c>
      <c r="AI31" s="64">
        <v>0</v>
      </c>
      <c r="AJ31" s="64">
        <v>2.9499999999999998E-2</v>
      </c>
      <c r="AK31" s="64">
        <v>0</v>
      </c>
      <c r="AL31" s="64">
        <v>1.0699999999999999E-2</v>
      </c>
      <c r="AM31" s="64">
        <v>1.2999999999999999E-3</v>
      </c>
      <c r="AN31" s="64">
        <v>0</v>
      </c>
      <c r="AO31" s="64">
        <v>0</v>
      </c>
      <c r="AP31" s="65">
        <v>3.56E-2</v>
      </c>
      <c r="AQ31" s="66">
        <v>1.18E-2</v>
      </c>
      <c r="AR31" s="67">
        <v>0</v>
      </c>
      <c r="AS31" s="64">
        <v>1.5E-3</v>
      </c>
      <c r="AT31" s="64">
        <v>0</v>
      </c>
      <c r="AU31" s="64">
        <v>8.0999999999999996E-3</v>
      </c>
      <c r="AV31" s="64">
        <v>2.3999999999999998E-3</v>
      </c>
      <c r="AW31" s="64">
        <v>2E-3</v>
      </c>
      <c r="AX31" s="65">
        <v>2.0000000000000001E-4</v>
      </c>
      <c r="AY31" s="66">
        <v>1.1000000000000001E-3</v>
      </c>
      <c r="AZ31" s="66">
        <v>6.1999999999999998E-3</v>
      </c>
    </row>
    <row r="32" spans="1:52" s="38" customFormat="1" ht="20.100000000000001" customHeight="1" x14ac:dyDescent="0.25">
      <c r="A32" s="39" t="s">
        <v>87</v>
      </c>
      <c r="B32" s="40">
        <v>472</v>
      </c>
      <c r="C32" s="41" t="s">
        <v>98</v>
      </c>
      <c r="D32" s="68">
        <v>1.7299999999999999E-2</v>
      </c>
      <c r="E32" s="68">
        <v>7.8200000000000006E-2</v>
      </c>
      <c r="F32" s="68">
        <v>2.2599999999999999E-2</v>
      </c>
      <c r="G32" s="68">
        <v>4.5100000000000001E-2</v>
      </c>
      <c r="H32" s="68">
        <v>4.2599999999999999E-2</v>
      </c>
      <c r="I32" s="68">
        <v>4.19E-2</v>
      </c>
      <c r="J32" s="68">
        <v>2.6200000000000001E-2</v>
      </c>
      <c r="K32" s="68">
        <v>1.21E-2</v>
      </c>
      <c r="L32" s="68">
        <v>3.56E-2</v>
      </c>
      <c r="M32" s="68">
        <v>3.78E-2</v>
      </c>
      <c r="N32" s="68">
        <v>2.01E-2</v>
      </c>
      <c r="O32" s="68">
        <v>3.8699999999999998E-2</v>
      </c>
      <c r="P32" s="68">
        <v>6.1899999999999997E-2</v>
      </c>
      <c r="Q32" s="68">
        <v>5.7500000000000002E-2</v>
      </c>
      <c r="R32" s="68">
        <v>4.3400000000000001E-2</v>
      </c>
      <c r="S32" s="68">
        <v>2.86E-2</v>
      </c>
      <c r="T32" s="68">
        <v>5.4699999999999999E-2</v>
      </c>
      <c r="U32" s="68">
        <v>0.06</v>
      </c>
      <c r="V32" s="68">
        <v>4.1399999999999999E-2</v>
      </c>
      <c r="W32" s="68">
        <v>7.4200000000000002E-2</v>
      </c>
      <c r="X32" s="68">
        <v>6.4299999999999996E-2</v>
      </c>
      <c r="Y32" s="68">
        <v>6.0900000000000003E-2</v>
      </c>
      <c r="Z32" s="68">
        <v>3.56E-2</v>
      </c>
      <c r="AA32" s="68">
        <v>1.9800000000000002E-2</v>
      </c>
      <c r="AB32" s="68">
        <v>1.12E-2</v>
      </c>
      <c r="AC32" s="68">
        <v>8.8999999999999999E-3</v>
      </c>
      <c r="AD32" s="68">
        <v>2.01E-2</v>
      </c>
      <c r="AE32" s="68">
        <v>2.9100000000000001E-2</v>
      </c>
      <c r="AF32" s="68">
        <v>3.4599999999999999E-2</v>
      </c>
      <c r="AG32" s="68">
        <v>0.1023</v>
      </c>
      <c r="AH32" s="68">
        <v>3.0099999999999998E-2</v>
      </c>
      <c r="AI32" s="68">
        <v>5.4100000000000002E-2</v>
      </c>
      <c r="AJ32" s="68">
        <v>3.6900000000000002E-2</v>
      </c>
      <c r="AK32" s="68">
        <v>4.0399999999999998E-2</v>
      </c>
      <c r="AL32" s="68">
        <v>5.7299999999999997E-2</v>
      </c>
      <c r="AM32" s="68">
        <v>3.5299999999999998E-2</v>
      </c>
      <c r="AN32" s="68">
        <v>2.2700000000000001E-2</v>
      </c>
      <c r="AO32" s="68">
        <v>3.1E-2</v>
      </c>
      <c r="AP32" s="69">
        <v>7.0099999999999996E-2</v>
      </c>
      <c r="AQ32" s="70">
        <v>4.5900000000000003E-2</v>
      </c>
      <c r="AR32" s="71">
        <v>3.09E-2</v>
      </c>
      <c r="AS32" s="68">
        <v>4.9399999999999999E-2</v>
      </c>
      <c r="AT32" s="68">
        <v>3.5999999999999997E-2</v>
      </c>
      <c r="AU32" s="68">
        <v>2.7199999999999998E-2</v>
      </c>
      <c r="AV32" s="68">
        <v>1.47E-2</v>
      </c>
      <c r="AW32" s="68">
        <v>3.1800000000000002E-2</v>
      </c>
      <c r="AX32" s="69">
        <v>2.1000000000000001E-2</v>
      </c>
      <c r="AY32" s="70">
        <v>2.6499999999999999E-2</v>
      </c>
      <c r="AZ32" s="70">
        <v>3.5799999999999998E-2</v>
      </c>
    </row>
    <row r="33" spans="1:52" s="38" customFormat="1" ht="20.100000000000001" customHeight="1" x14ac:dyDescent="0.25">
      <c r="A33" s="39" t="s">
        <v>88</v>
      </c>
      <c r="B33" s="40">
        <v>48</v>
      </c>
      <c r="C33" s="41" t="s">
        <v>101</v>
      </c>
      <c r="D33" s="68">
        <v>4.1799999999999997E-2</v>
      </c>
      <c r="E33" s="68">
        <v>7.1300000000000002E-2</v>
      </c>
      <c r="F33" s="68">
        <v>5.4699999999999999E-2</v>
      </c>
      <c r="G33" s="68">
        <v>0.04</v>
      </c>
      <c r="H33" s="68">
        <v>5.8500000000000003E-2</v>
      </c>
      <c r="I33" s="68">
        <v>5.0599999999999999E-2</v>
      </c>
      <c r="J33" s="68">
        <v>6.5600000000000006E-2</v>
      </c>
      <c r="K33" s="68">
        <v>5.74E-2</v>
      </c>
      <c r="L33" s="68">
        <v>5.1400000000000001E-2</v>
      </c>
      <c r="M33" s="68">
        <v>5.3999999999999999E-2</v>
      </c>
      <c r="N33" s="68">
        <v>5.5599999999999997E-2</v>
      </c>
      <c r="O33" s="68">
        <v>6.0600000000000001E-2</v>
      </c>
      <c r="P33" s="68">
        <v>5.16E-2</v>
      </c>
      <c r="Q33" s="68">
        <v>5.1200000000000002E-2</v>
      </c>
      <c r="R33" s="68">
        <v>5.79E-2</v>
      </c>
      <c r="S33" s="68">
        <v>6.6600000000000006E-2</v>
      </c>
      <c r="T33" s="68">
        <v>5.57E-2</v>
      </c>
      <c r="U33" s="68">
        <v>6.6799999999999998E-2</v>
      </c>
      <c r="V33" s="68">
        <v>3.9899999999999998E-2</v>
      </c>
      <c r="W33" s="68">
        <v>8.3299999999999999E-2</v>
      </c>
      <c r="X33" s="68">
        <v>4.3799999999999999E-2</v>
      </c>
      <c r="Y33" s="68">
        <v>8.8499999999999995E-2</v>
      </c>
      <c r="Z33" s="68">
        <v>4.5400000000000003E-2</v>
      </c>
      <c r="AA33" s="68">
        <v>6.0900000000000003E-2</v>
      </c>
      <c r="AB33" s="68">
        <v>5.4399999999999997E-2</v>
      </c>
      <c r="AC33" s="68">
        <v>2.6499999999999999E-2</v>
      </c>
      <c r="AD33" s="68">
        <v>2.4199999999999999E-2</v>
      </c>
      <c r="AE33" s="68">
        <v>0.28089999999999998</v>
      </c>
      <c r="AF33" s="68">
        <v>0.17460000000000001</v>
      </c>
      <c r="AG33" s="68">
        <v>6.2300000000000001E-2</v>
      </c>
      <c r="AH33" s="68">
        <v>6.4699999999999994E-2</v>
      </c>
      <c r="AI33" s="68">
        <v>0.1004</v>
      </c>
      <c r="AJ33" s="68">
        <v>2.3E-2</v>
      </c>
      <c r="AK33" s="68">
        <v>4.5600000000000002E-2</v>
      </c>
      <c r="AL33" s="68">
        <v>8.5300000000000001E-2</v>
      </c>
      <c r="AM33" s="68">
        <v>4.82E-2</v>
      </c>
      <c r="AN33" s="68">
        <v>6.2300000000000001E-2</v>
      </c>
      <c r="AO33" s="68">
        <v>6.3700000000000007E-2</v>
      </c>
      <c r="AP33" s="69">
        <v>5.96E-2</v>
      </c>
      <c r="AQ33" s="70">
        <v>6.5100000000000005E-2</v>
      </c>
      <c r="AR33" s="71">
        <v>5.1200000000000002E-2</v>
      </c>
      <c r="AS33" s="68">
        <v>5.5399999999999998E-2</v>
      </c>
      <c r="AT33" s="68">
        <v>4.9200000000000001E-2</v>
      </c>
      <c r="AU33" s="68">
        <v>8.0399999999999999E-2</v>
      </c>
      <c r="AV33" s="68">
        <v>5.9400000000000001E-2</v>
      </c>
      <c r="AW33" s="68">
        <v>5.7799999999999997E-2</v>
      </c>
      <c r="AX33" s="69">
        <v>9.2499999999999999E-2</v>
      </c>
      <c r="AY33" s="70">
        <v>7.4800000000000005E-2</v>
      </c>
      <c r="AZ33" s="70">
        <v>7.0099999999999996E-2</v>
      </c>
    </row>
    <row r="34" spans="1:52" s="38" customFormat="1" ht="20.100000000000001" customHeight="1" x14ac:dyDescent="0.25">
      <c r="A34" s="32" t="s">
        <v>89</v>
      </c>
      <c r="B34" s="32" t="s">
        <v>135</v>
      </c>
      <c r="C34" s="42" t="s">
        <v>136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2.0000000000000001E-4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  <c r="AI34" s="68">
        <v>0</v>
      </c>
      <c r="AJ34" s="68">
        <v>0</v>
      </c>
      <c r="AK34" s="68">
        <v>0</v>
      </c>
      <c r="AL34" s="68">
        <v>0</v>
      </c>
      <c r="AM34" s="68">
        <v>0</v>
      </c>
      <c r="AN34" s="68">
        <v>0</v>
      </c>
      <c r="AO34" s="68">
        <v>0</v>
      </c>
      <c r="AP34" s="69">
        <v>0</v>
      </c>
      <c r="AQ34" s="70">
        <v>0</v>
      </c>
      <c r="AR34" s="71">
        <v>0</v>
      </c>
      <c r="AS34" s="68">
        <v>0</v>
      </c>
      <c r="AT34" s="68">
        <v>0</v>
      </c>
      <c r="AU34" s="68">
        <v>0</v>
      </c>
      <c r="AV34" s="68">
        <v>0</v>
      </c>
      <c r="AW34" s="68">
        <v>0</v>
      </c>
      <c r="AX34" s="69">
        <v>0</v>
      </c>
      <c r="AY34" s="70">
        <v>0</v>
      </c>
      <c r="AZ34" s="70">
        <v>0</v>
      </c>
    </row>
    <row r="35" spans="1:52" ht="20.100000000000001" customHeight="1" x14ac:dyDescent="0.25">
      <c r="A35" s="24" t="s">
        <v>121</v>
      </c>
      <c r="B35" s="25">
        <v>49911</v>
      </c>
      <c r="C35" s="26" t="s">
        <v>75</v>
      </c>
      <c r="D35" s="64">
        <v>0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4">
        <v>0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2.0000000000000001E-4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4">
        <v>0</v>
      </c>
      <c r="AB35" s="64">
        <v>0</v>
      </c>
      <c r="AC35" s="64">
        <v>0</v>
      </c>
      <c r="AD35" s="64">
        <v>0</v>
      </c>
      <c r="AE35" s="64">
        <v>0</v>
      </c>
      <c r="AF35" s="64">
        <v>0</v>
      </c>
      <c r="AG35" s="64">
        <v>0</v>
      </c>
      <c r="AH35" s="64">
        <v>0</v>
      </c>
      <c r="AI35" s="64">
        <v>0</v>
      </c>
      <c r="AJ35" s="64">
        <v>0</v>
      </c>
      <c r="AK35" s="64">
        <v>0</v>
      </c>
      <c r="AL35" s="64">
        <v>0</v>
      </c>
      <c r="AM35" s="64">
        <v>0</v>
      </c>
      <c r="AN35" s="64">
        <v>0</v>
      </c>
      <c r="AO35" s="64">
        <v>0</v>
      </c>
      <c r="AP35" s="65">
        <v>0</v>
      </c>
      <c r="AQ35" s="66">
        <v>0</v>
      </c>
      <c r="AR35" s="67">
        <v>0</v>
      </c>
      <c r="AS35" s="64">
        <v>0</v>
      </c>
      <c r="AT35" s="64">
        <v>0</v>
      </c>
      <c r="AU35" s="64">
        <v>0</v>
      </c>
      <c r="AV35" s="64">
        <v>0</v>
      </c>
      <c r="AW35" s="64">
        <v>0</v>
      </c>
      <c r="AX35" s="65">
        <v>0</v>
      </c>
      <c r="AY35" s="66">
        <v>0</v>
      </c>
      <c r="AZ35" s="66">
        <v>0</v>
      </c>
    </row>
    <row r="36" spans="1:52" ht="20.100000000000001" customHeight="1" x14ac:dyDescent="0.25">
      <c r="A36" s="24" t="s">
        <v>122</v>
      </c>
      <c r="B36" s="25">
        <v>49912</v>
      </c>
      <c r="C36" s="26" t="s">
        <v>76</v>
      </c>
      <c r="D36" s="64">
        <v>0</v>
      </c>
      <c r="E36" s="64">
        <v>0</v>
      </c>
      <c r="F36" s="64">
        <v>0</v>
      </c>
      <c r="G36" s="64">
        <v>0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4">
        <v>0</v>
      </c>
      <c r="N36" s="64">
        <v>0</v>
      </c>
      <c r="O36" s="64">
        <v>0</v>
      </c>
      <c r="P36" s="64">
        <v>0</v>
      </c>
      <c r="Q36" s="64">
        <v>0</v>
      </c>
      <c r="R36" s="64">
        <v>0</v>
      </c>
      <c r="S36" s="64">
        <v>0</v>
      </c>
      <c r="T36" s="64">
        <v>0</v>
      </c>
      <c r="U36" s="64">
        <v>0</v>
      </c>
      <c r="V36" s="64">
        <v>0</v>
      </c>
      <c r="W36" s="64">
        <v>0</v>
      </c>
      <c r="X36" s="64">
        <v>0</v>
      </c>
      <c r="Y36" s="64">
        <v>0</v>
      </c>
      <c r="Z36" s="64">
        <v>0</v>
      </c>
      <c r="AA36" s="64">
        <v>0</v>
      </c>
      <c r="AB36" s="64">
        <v>0</v>
      </c>
      <c r="AC36" s="64">
        <v>0</v>
      </c>
      <c r="AD36" s="64">
        <v>0</v>
      </c>
      <c r="AE36" s="64">
        <v>0</v>
      </c>
      <c r="AF36" s="64">
        <v>0</v>
      </c>
      <c r="AG36" s="64">
        <v>0</v>
      </c>
      <c r="AH36" s="64">
        <v>0</v>
      </c>
      <c r="AI36" s="64">
        <v>0</v>
      </c>
      <c r="AJ36" s="64">
        <v>0</v>
      </c>
      <c r="AK36" s="64">
        <v>0</v>
      </c>
      <c r="AL36" s="64">
        <v>0</v>
      </c>
      <c r="AM36" s="64">
        <v>0</v>
      </c>
      <c r="AN36" s="64">
        <v>0</v>
      </c>
      <c r="AO36" s="64">
        <v>0</v>
      </c>
      <c r="AP36" s="65">
        <v>0</v>
      </c>
      <c r="AQ36" s="66">
        <v>0</v>
      </c>
      <c r="AR36" s="67">
        <v>0</v>
      </c>
      <c r="AS36" s="64">
        <v>0</v>
      </c>
      <c r="AT36" s="64">
        <v>0</v>
      </c>
      <c r="AU36" s="64">
        <v>0</v>
      </c>
      <c r="AV36" s="64">
        <v>0</v>
      </c>
      <c r="AW36" s="64">
        <v>0</v>
      </c>
      <c r="AX36" s="65">
        <v>0</v>
      </c>
      <c r="AY36" s="66">
        <v>0</v>
      </c>
      <c r="AZ36" s="66">
        <v>0</v>
      </c>
    </row>
    <row r="37" spans="1:52" s="38" customFormat="1" ht="20.100000000000001" customHeight="1" x14ac:dyDescent="0.25">
      <c r="A37" s="39" t="s">
        <v>90</v>
      </c>
      <c r="B37" s="40">
        <v>5</v>
      </c>
      <c r="C37" s="41" t="s">
        <v>102</v>
      </c>
      <c r="D37" s="68">
        <v>0.1066</v>
      </c>
      <c r="E37" s="68">
        <v>2.3E-2</v>
      </c>
      <c r="F37" s="68">
        <v>4.2900000000000001E-2</v>
      </c>
      <c r="G37" s="68">
        <v>7.5700000000000003E-2</v>
      </c>
      <c r="H37" s="68">
        <v>0.1404</v>
      </c>
      <c r="I37" s="68">
        <v>0.18379999999999999</v>
      </c>
      <c r="J37" s="68">
        <v>8.2000000000000003E-2</v>
      </c>
      <c r="K37" s="68">
        <v>0.1048</v>
      </c>
      <c r="L37" s="68">
        <v>8.77E-2</v>
      </c>
      <c r="M37" s="68">
        <v>3.5799999999999998E-2</v>
      </c>
      <c r="N37" s="68">
        <v>0.08</v>
      </c>
      <c r="O37" s="68">
        <v>0.1555</v>
      </c>
      <c r="P37" s="68">
        <v>2.9000000000000001E-2</v>
      </c>
      <c r="Q37" s="68">
        <v>8.3400000000000002E-2</v>
      </c>
      <c r="R37" s="68">
        <v>0.17080000000000001</v>
      </c>
      <c r="S37" s="68">
        <v>0.1573</v>
      </c>
      <c r="T37" s="68">
        <v>5.67E-2</v>
      </c>
      <c r="U37" s="68">
        <v>5.5399999999999998E-2</v>
      </c>
      <c r="V37" s="68">
        <v>4.8300000000000003E-2</v>
      </c>
      <c r="W37" s="68">
        <v>7.4999999999999997E-2</v>
      </c>
      <c r="X37" s="68">
        <v>0.1205</v>
      </c>
      <c r="Y37" s="68">
        <v>7.0900000000000005E-2</v>
      </c>
      <c r="Z37" s="68">
        <v>9.9500000000000005E-2</v>
      </c>
      <c r="AA37" s="68">
        <v>0.03</v>
      </c>
      <c r="AB37" s="68">
        <v>0.10150000000000001</v>
      </c>
      <c r="AC37" s="68">
        <v>8.3999999999999995E-3</v>
      </c>
      <c r="AD37" s="68">
        <v>5.57E-2</v>
      </c>
      <c r="AE37" s="68">
        <v>4.0800000000000003E-2</v>
      </c>
      <c r="AF37" s="68">
        <v>4.4999999999999998E-2</v>
      </c>
      <c r="AG37" s="68">
        <v>0.21310000000000001</v>
      </c>
      <c r="AH37" s="68">
        <v>4.4499999999999998E-2</v>
      </c>
      <c r="AI37" s="68">
        <v>1.4500000000000001E-2</v>
      </c>
      <c r="AJ37" s="68">
        <v>4.4299999999999999E-2</v>
      </c>
      <c r="AK37" s="68">
        <v>6.7799999999999999E-2</v>
      </c>
      <c r="AL37" s="68">
        <v>0.17829999999999999</v>
      </c>
      <c r="AM37" s="68">
        <v>7.5499999999999998E-2</v>
      </c>
      <c r="AN37" s="68">
        <v>0.13730000000000001</v>
      </c>
      <c r="AO37" s="68">
        <v>0.1023</v>
      </c>
      <c r="AP37" s="69">
        <v>4.3700000000000003E-2</v>
      </c>
      <c r="AQ37" s="70">
        <v>9.7900000000000001E-2</v>
      </c>
      <c r="AR37" s="71">
        <v>7.6799999999999993E-2</v>
      </c>
      <c r="AS37" s="68">
        <v>0.106</v>
      </c>
      <c r="AT37" s="68">
        <v>7.1400000000000005E-2</v>
      </c>
      <c r="AU37" s="68">
        <v>0.11559999999999999</v>
      </c>
      <c r="AV37" s="68">
        <v>9.7199999999999995E-2</v>
      </c>
      <c r="AW37" s="68">
        <v>9.3899999999999997E-2</v>
      </c>
      <c r="AX37" s="69">
        <v>0.14560000000000001</v>
      </c>
      <c r="AY37" s="70">
        <v>0.1192</v>
      </c>
      <c r="AZ37" s="70">
        <v>0.109</v>
      </c>
    </row>
    <row r="38" spans="1:52" s="38" customFormat="1" ht="20.100000000000001" customHeight="1" x14ac:dyDescent="0.25">
      <c r="A38" s="32" t="s">
        <v>91</v>
      </c>
      <c r="B38" s="43">
        <v>61</v>
      </c>
      <c r="C38" s="42" t="s">
        <v>105</v>
      </c>
      <c r="D38" s="68">
        <v>2.64E-2</v>
      </c>
      <c r="E38" s="68">
        <v>3.9300000000000002E-2</v>
      </c>
      <c r="F38" s="68">
        <v>3.04E-2</v>
      </c>
      <c r="G38" s="68">
        <v>1.7999999999999999E-2</v>
      </c>
      <c r="H38" s="68">
        <v>0</v>
      </c>
      <c r="I38" s="68">
        <v>7.3000000000000001E-3</v>
      </c>
      <c r="J38" s="68">
        <v>3.3599999999999998E-2</v>
      </c>
      <c r="K38" s="68">
        <v>0</v>
      </c>
      <c r="L38" s="68">
        <v>0</v>
      </c>
      <c r="M38" s="68">
        <v>2.7199999999999998E-2</v>
      </c>
      <c r="N38" s="68">
        <v>3.6700000000000003E-2</v>
      </c>
      <c r="O38" s="68">
        <v>6.1100000000000002E-2</v>
      </c>
      <c r="P38" s="68">
        <v>1.11E-2</v>
      </c>
      <c r="Q38" s="68">
        <v>3.2000000000000002E-3</v>
      </c>
      <c r="R38" s="68">
        <v>3.1800000000000002E-2</v>
      </c>
      <c r="S38" s="68">
        <v>4.8300000000000003E-2</v>
      </c>
      <c r="T38" s="68">
        <v>9.0700000000000003E-2</v>
      </c>
      <c r="U38" s="68">
        <v>2.7E-2</v>
      </c>
      <c r="V38" s="68">
        <v>3.4099999999999998E-2</v>
      </c>
      <c r="W38" s="68">
        <v>5.0299999999999997E-2</v>
      </c>
      <c r="X38" s="68">
        <v>9.2999999999999992E-3</v>
      </c>
      <c r="Y38" s="68">
        <v>2.0000000000000001E-4</v>
      </c>
      <c r="Z38" s="68">
        <v>7.6E-3</v>
      </c>
      <c r="AA38" s="68">
        <v>2.6200000000000001E-2</v>
      </c>
      <c r="AB38" s="68">
        <v>1.41E-2</v>
      </c>
      <c r="AC38" s="68">
        <v>1.4800000000000001E-2</v>
      </c>
      <c r="AD38" s="68">
        <v>2.7400000000000001E-2</v>
      </c>
      <c r="AE38" s="68">
        <v>0</v>
      </c>
      <c r="AF38" s="68">
        <v>1.0999999999999999E-2</v>
      </c>
      <c r="AG38" s="68">
        <v>3.0000000000000001E-3</v>
      </c>
      <c r="AH38" s="68">
        <v>2.7799999999999998E-2</v>
      </c>
      <c r="AI38" s="68">
        <v>1.2200000000000001E-2</v>
      </c>
      <c r="AJ38" s="68">
        <v>1.0800000000000001E-2</v>
      </c>
      <c r="AK38" s="68">
        <v>0</v>
      </c>
      <c r="AL38" s="68">
        <v>4.2299999999999997E-2</v>
      </c>
      <c r="AM38" s="68">
        <v>1.3899999999999999E-2</v>
      </c>
      <c r="AN38" s="68">
        <v>1.7999999999999999E-2</v>
      </c>
      <c r="AO38" s="68">
        <v>2.0999999999999999E-3</v>
      </c>
      <c r="AP38" s="69">
        <v>3.2899999999999999E-2</v>
      </c>
      <c r="AQ38" s="70">
        <v>2.6100000000000002E-2</v>
      </c>
      <c r="AR38" s="71">
        <v>2.69E-2</v>
      </c>
      <c r="AS38" s="68">
        <v>5.4600000000000003E-2</v>
      </c>
      <c r="AT38" s="68">
        <v>2.1000000000000001E-2</v>
      </c>
      <c r="AU38" s="68">
        <v>6.4000000000000003E-3</v>
      </c>
      <c r="AV38" s="68">
        <v>3.1399999999999997E-2</v>
      </c>
      <c r="AW38" s="68">
        <v>3.2000000000000001E-2</v>
      </c>
      <c r="AX38" s="69">
        <v>4.0000000000000002E-4</v>
      </c>
      <c r="AY38" s="70">
        <v>1.6500000000000001E-2</v>
      </c>
      <c r="AZ38" s="70">
        <v>2.1100000000000001E-2</v>
      </c>
    </row>
    <row r="39" spans="1:52" ht="20.100000000000001" customHeight="1" x14ac:dyDescent="0.25">
      <c r="A39" s="24" t="s">
        <v>123</v>
      </c>
      <c r="B39" s="25">
        <v>611</v>
      </c>
      <c r="C39" s="26" t="s">
        <v>77</v>
      </c>
      <c r="D39" s="64">
        <v>2.64E-2</v>
      </c>
      <c r="E39" s="64">
        <v>3.9300000000000002E-2</v>
      </c>
      <c r="F39" s="64">
        <v>3.04E-2</v>
      </c>
      <c r="G39" s="64">
        <v>1.7999999999999999E-2</v>
      </c>
      <c r="H39" s="64">
        <v>0</v>
      </c>
      <c r="I39" s="64">
        <v>7.3000000000000001E-3</v>
      </c>
      <c r="J39" s="64">
        <v>3.3599999999999998E-2</v>
      </c>
      <c r="K39" s="64">
        <v>0</v>
      </c>
      <c r="L39" s="64">
        <v>0</v>
      </c>
      <c r="M39" s="64">
        <v>2.7199999999999998E-2</v>
      </c>
      <c r="N39" s="64">
        <v>3.6700000000000003E-2</v>
      </c>
      <c r="O39" s="64">
        <v>6.1100000000000002E-2</v>
      </c>
      <c r="P39" s="64">
        <v>1.11E-2</v>
      </c>
      <c r="Q39" s="64">
        <v>3.2000000000000002E-3</v>
      </c>
      <c r="R39" s="64">
        <v>3.1800000000000002E-2</v>
      </c>
      <c r="S39" s="64">
        <v>4.8300000000000003E-2</v>
      </c>
      <c r="T39" s="64">
        <v>9.0700000000000003E-2</v>
      </c>
      <c r="U39" s="64">
        <v>2.7E-2</v>
      </c>
      <c r="V39" s="64">
        <v>3.4099999999999998E-2</v>
      </c>
      <c r="W39" s="64">
        <v>5.0299999999999997E-2</v>
      </c>
      <c r="X39" s="64">
        <v>9.2999999999999992E-3</v>
      </c>
      <c r="Y39" s="64">
        <v>2.0000000000000001E-4</v>
      </c>
      <c r="Z39" s="64">
        <v>7.6E-3</v>
      </c>
      <c r="AA39" s="64">
        <v>2.6200000000000001E-2</v>
      </c>
      <c r="AB39" s="64">
        <v>1.41E-2</v>
      </c>
      <c r="AC39" s="64">
        <v>1.4800000000000001E-2</v>
      </c>
      <c r="AD39" s="64">
        <v>2.7400000000000001E-2</v>
      </c>
      <c r="AE39" s="64">
        <v>0</v>
      </c>
      <c r="AF39" s="64">
        <v>1.0999999999999999E-2</v>
      </c>
      <c r="AG39" s="64">
        <v>3.0000000000000001E-3</v>
      </c>
      <c r="AH39" s="64">
        <v>2.7799999999999998E-2</v>
      </c>
      <c r="AI39" s="64">
        <v>1.2200000000000001E-2</v>
      </c>
      <c r="AJ39" s="64">
        <v>1.0800000000000001E-2</v>
      </c>
      <c r="AK39" s="64">
        <v>0</v>
      </c>
      <c r="AL39" s="64">
        <v>4.2299999999999997E-2</v>
      </c>
      <c r="AM39" s="64">
        <v>1.3899999999999999E-2</v>
      </c>
      <c r="AN39" s="64">
        <v>1.7999999999999999E-2</v>
      </c>
      <c r="AO39" s="64">
        <v>2.0999999999999999E-3</v>
      </c>
      <c r="AP39" s="65">
        <v>3.2899999999999999E-2</v>
      </c>
      <c r="AQ39" s="66">
        <v>2.6100000000000002E-2</v>
      </c>
      <c r="AR39" s="67">
        <v>2.69E-2</v>
      </c>
      <c r="AS39" s="64">
        <v>5.4600000000000003E-2</v>
      </c>
      <c r="AT39" s="64">
        <v>2.1000000000000001E-2</v>
      </c>
      <c r="AU39" s="64">
        <v>6.4000000000000003E-3</v>
      </c>
      <c r="AV39" s="64">
        <v>9.9000000000000008E-3</v>
      </c>
      <c r="AW39" s="64">
        <v>2.64E-2</v>
      </c>
      <c r="AX39" s="65">
        <v>2.9999999999999997E-4</v>
      </c>
      <c r="AY39" s="66">
        <v>1.3599999999999999E-2</v>
      </c>
      <c r="AZ39" s="66">
        <v>1.9599999999999999E-2</v>
      </c>
    </row>
    <row r="40" spans="1:52" ht="20.100000000000001" customHeight="1" x14ac:dyDescent="0.25">
      <c r="A40" s="24" t="s">
        <v>124</v>
      </c>
      <c r="B40" s="25">
        <v>612</v>
      </c>
      <c r="C40" s="26" t="s">
        <v>78</v>
      </c>
      <c r="D40" s="64">
        <v>0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4">
        <v>0</v>
      </c>
      <c r="AC40" s="64">
        <v>0</v>
      </c>
      <c r="AD40" s="64">
        <v>0</v>
      </c>
      <c r="AE40" s="64">
        <v>0</v>
      </c>
      <c r="AF40" s="64">
        <v>0</v>
      </c>
      <c r="AG40" s="64">
        <v>0</v>
      </c>
      <c r="AH40" s="64">
        <v>0</v>
      </c>
      <c r="AI40" s="64">
        <v>0</v>
      </c>
      <c r="AJ40" s="64">
        <v>0</v>
      </c>
      <c r="AK40" s="64">
        <v>0</v>
      </c>
      <c r="AL40" s="64">
        <v>0</v>
      </c>
      <c r="AM40" s="64">
        <v>0</v>
      </c>
      <c r="AN40" s="64">
        <v>0</v>
      </c>
      <c r="AO40" s="64">
        <v>0</v>
      </c>
      <c r="AP40" s="65">
        <v>0</v>
      </c>
      <c r="AQ40" s="66">
        <v>0</v>
      </c>
      <c r="AR40" s="67">
        <v>0</v>
      </c>
      <c r="AS40" s="64">
        <v>0</v>
      </c>
      <c r="AT40" s="64">
        <v>0</v>
      </c>
      <c r="AU40" s="64">
        <v>0</v>
      </c>
      <c r="AV40" s="64">
        <v>2.1399999999999999E-2</v>
      </c>
      <c r="AW40" s="64">
        <v>5.5999999999999999E-3</v>
      </c>
      <c r="AX40" s="65">
        <v>1E-4</v>
      </c>
      <c r="AY40" s="66">
        <v>2.8999999999999998E-3</v>
      </c>
      <c r="AZ40" s="66">
        <v>1.5E-3</v>
      </c>
    </row>
    <row r="41" spans="1:52" ht="20.100000000000001" customHeight="1" x14ac:dyDescent="0.25">
      <c r="A41" s="24" t="s">
        <v>125</v>
      </c>
      <c r="B41" s="25">
        <v>614</v>
      </c>
      <c r="C41" s="26" t="s">
        <v>79</v>
      </c>
      <c r="D41" s="64">
        <v>0</v>
      </c>
      <c r="E41" s="64">
        <v>0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4">
        <v>0</v>
      </c>
      <c r="N41" s="64">
        <v>0</v>
      </c>
      <c r="O41" s="64">
        <v>0</v>
      </c>
      <c r="P41" s="64">
        <v>0</v>
      </c>
      <c r="Q41" s="64">
        <v>0</v>
      </c>
      <c r="R41" s="64">
        <v>0</v>
      </c>
      <c r="S41" s="64">
        <v>0</v>
      </c>
      <c r="T41" s="64">
        <v>0</v>
      </c>
      <c r="U41" s="64">
        <v>0</v>
      </c>
      <c r="V41" s="64">
        <v>0</v>
      </c>
      <c r="W41" s="64">
        <v>0</v>
      </c>
      <c r="X41" s="64">
        <v>0</v>
      </c>
      <c r="Y41" s="64">
        <v>0</v>
      </c>
      <c r="Z41" s="64">
        <v>0</v>
      </c>
      <c r="AA41" s="64">
        <v>0</v>
      </c>
      <c r="AB41" s="64">
        <v>0</v>
      </c>
      <c r="AC41" s="64">
        <v>0</v>
      </c>
      <c r="AD41" s="64">
        <v>0</v>
      </c>
      <c r="AE41" s="64">
        <v>0</v>
      </c>
      <c r="AF41" s="64">
        <v>0</v>
      </c>
      <c r="AG41" s="64">
        <v>0</v>
      </c>
      <c r="AH41" s="64">
        <v>0</v>
      </c>
      <c r="AI41" s="64">
        <v>0</v>
      </c>
      <c r="AJ41" s="64">
        <v>0</v>
      </c>
      <c r="AK41" s="64">
        <v>0</v>
      </c>
      <c r="AL41" s="64">
        <v>0</v>
      </c>
      <c r="AM41" s="64">
        <v>0</v>
      </c>
      <c r="AN41" s="64">
        <v>0</v>
      </c>
      <c r="AO41" s="64">
        <v>0</v>
      </c>
      <c r="AP41" s="65">
        <v>0</v>
      </c>
      <c r="AQ41" s="66">
        <v>0</v>
      </c>
      <c r="AR41" s="67">
        <v>0</v>
      </c>
      <c r="AS41" s="64">
        <v>0</v>
      </c>
      <c r="AT41" s="64">
        <v>0</v>
      </c>
      <c r="AU41" s="64">
        <v>0</v>
      </c>
      <c r="AV41" s="64">
        <v>1E-4</v>
      </c>
      <c r="AW41" s="64">
        <v>0</v>
      </c>
      <c r="AX41" s="65">
        <v>0</v>
      </c>
      <c r="AY41" s="66">
        <v>0</v>
      </c>
      <c r="AZ41" s="66">
        <v>0</v>
      </c>
    </row>
    <row r="42" spans="1:52" s="38" customFormat="1" ht="20.100000000000001" customHeight="1" thickBot="1" x14ac:dyDescent="0.3">
      <c r="A42" s="44" t="s">
        <v>92</v>
      </c>
      <c r="B42" s="45">
        <v>62</v>
      </c>
      <c r="C42" s="46" t="s">
        <v>126</v>
      </c>
      <c r="D42" s="72">
        <v>0</v>
      </c>
      <c r="E42" s="72">
        <v>0</v>
      </c>
      <c r="F42" s="72">
        <v>1E-4</v>
      </c>
      <c r="G42" s="72">
        <v>0</v>
      </c>
      <c r="H42" s="72">
        <v>9.1000000000000004E-3</v>
      </c>
      <c r="I42" s="72">
        <v>1.84E-2</v>
      </c>
      <c r="J42" s="72">
        <v>1E-4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1E-4</v>
      </c>
      <c r="Q42" s="72">
        <v>0</v>
      </c>
      <c r="R42" s="72">
        <v>0</v>
      </c>
      <c r="S42" s="72">
        <v>0</v>
      </c>
      <c r="T42" s="72">
        <v>6.9999999999999999E-4</v>
      </c>
      <c r="U42" s="72">
        <v>0</v>
      </c>
      <c r="V42" s="72">
        <v>5.0000000000000001E-4</v>
      </c>
      <c r="W42" s="72">
        <v>0</v>
      </c>
      <c r="X42" s="72">
        <v>1E-4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>
        <v>0</v>
      </c>
      <c r="AM42" s="72">
        <v>0</v>
      </c>
      <c r="AN42" s="72">
        <v>2.0000000000000001E-4</v>
      </c>
      <c r="AO42" s="72">
        <v>0</v>
      </c>
      <c r="AP42" s="73">
        <v>0</v>
      </c>
      <c r="AQ42" s="74">
        <v>1.1000000000000001E-3</v>
      </c>
      <c r="AR42" s="75">
        <v>0</v>
      </c>
      <c r="AS42" s="72">
        <v>0</v>
      </c>
      <c r="AT42" s="72">
        <v>0</v>
      </c>
      <c r="AU42" s="72">
        <v>1E-4</v>
      </c>
      <c r="AV42" s="72">
        <v>1.38E-2</v>
      </c>
      <c r="AW42" s="72">
        <v>3.5999999999999999E-3</v>
      </c>
      <c r="AX42" s="73">
        <v>6.9999999999999999E-4</v>
      </c>
      <c r="AY42" s="74">
        <v>2.2000000000000001E-3</v>
      </c>
      <c r="AZ42" s="74">
        <v>1.6999999999999999E-3</v>
      </c>
    </row>
    <row r="43" spans="1:52" s="38" customFormat="1" ht="20.100000000000001" customHeight="1" thickTop="1" thickBot="1" x14ac:dyDescent="0.3">
      <c r="A43" s="51"/>
      <c r="B43" s="51"/>
      <c r="C43" s="52" t="s">
        <v>99</v>
      </c>
      <c r="D43" s="76">
        <v>1</v>
      </c>
      <c r="E43" s="76">
        <v>1</v>
      </c>
      <c r="F43" s="76">
        <v>1</v>
      </c>
      <c r="G43" s="76">
        <v>1</v>
      </c>
      <c r="H43" s="76">
        <v>1</v>
      </c>
      <c r="I43" s="76">
        <v>1</v>
      </c>
      <c r="J43" s="76">
        <v>1</v>
      </c>
      <c r="K43" s="76">
        <v>1</v>
      </c>
      <c r="L43" s="76">
        <v>1</v>
      </c>
      <c r="M43" s="76">
        <v>1</v>
      </c>
      <c r="N43" s="76">
        <v>1</v>
      </c>
      <c r="O43" s="76">
        <v>1</v>
      </c>
      <c r="P43" s="76">
        <v>1</v>
      </c>
      <c r="Q43" s="76">
        <v>1</v>
      </c>
      <c r="R43" s="76">
        <v>1</v>
      </c>
      <c r="S43" s="76">
        <v>1</v>
      </c>
      <c r="T43" s="76">
        <v>1</v>
      </c>
      <c r="U43" s="76">
        <v>1</v>
      </c>
      <c r="V43" s="76">
        <v>1</v>
      </c>
      <c r="W43" s="76">
        <v>1</v>
      </c>
      <c r="X43" s="76">
        <v>1</v>
      </c>
      <c r="Y43" s="76">
        <v>1</v>
      </c>
      <c r="Z43" s="76">
        <v>1</v>
      </c>
      <c r="AA43" s="76">
        <v>1</v>
      </c>
      <c r="AB43" s="76">
        <v>1</v>
      </c>
      <c r="AC43" s="76">
        <v>1</v>
      </c>
      <c r="AD43" s="76">
        <v>1</v>
      </c>
      <c r="AE43" s="76">
        <v>1</v>
      </c>
      <c r="AF43" s="76">
        <v>1</v>
      </c>
      <c r="AG43" s="76">
        <v>1</v>
      </c>
      <c r="AH43" s="76">
        <v>1</v>
      </c>
      <c r="AI43" s="76">
        <v>1</v>
      </c>
      <c r="AJ43" s="76">
        <v>1</v>
      </c>
      <c r="AK43" s="76">
        <v>1</v>
      </c>
      <c r="AL43" s="76">
        <v>1</v>
      </c>
      <c r="AM43" s="76">
        <v>1</v>
      </c>
      <c r="AN43" s="76">
        <v>1</v>
      </c>
      <c r="AO43" s="76">
        <v>1</v>
      </c>
      <c r="AP43" s="77">
        <v>1</v>
      </c>
      <c r="AQ43" s="78">
        <v>1</v>
      </c>
      <c r="AR43" s="79">
        <v>1</v>
      </c>
      <c r="AS43" s="76">
        <v>1</v>
      </c>
      <c r="AT43" s="76">
        <v>1</v>
      </c>
      <c r="AU43" s="76">
        <v>1</v>
      </c>
      <c r="AV43" s="76">
        <v>1</v>
      </c>
      <c r="AW43" s="76">
        <v>1</v>
      </c>
      <c r="AX43" s="77">
        <v>1</v>
      </c>
      <c r="AY43" s="78">
        <v>1</v>
      </c>
      <c r="AZ43" s="78">
        <v>1</v>
      </c>
    </row>
    <row r="44" spans="1:52" ht="15.75" thickTop="1" x14ac:dyDescent="0.25">
      <c r="A44" s="57"/>
      <c r="B44" s="57"/>
      <c r="C44" s="58"/>
    </row>
  </sheetData>
  <mergeCells count="2">
    <mergeCell ref="A3:C3"/>
    <mergeCell ref="D2:AB2"/>
  </mergeCells>
  <printOptions horizontalCentered="1"/>
  <pageMargins left="0.15748031496062992" right="0.15748031496062992" top="0.59055118110236227" bottom="0.39370078740157483" header="0.51181102362204722" footer="0.51181102362204722"/>
  <pageSetup paperSize="8" scale="69" orientation="landscape" r:id="rId1"/>
  <headerFooter alignWithMargins="0">
    <oddFooter>&amp;LПокрајински секретаријат за финансије&amp;RСтрана број &amp;P</oddFooter>
  </headerFooter>
  <colBreaks count="1" manualBreakCount="1">
    <brk id="28" min="1" max="42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Sheet1.Izvoz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Tabela VII</vt:lpstr>
      <vt:lpstr>Tabela VIII</vt:lpstr>
      <vt:lpstr>'Tabela VII'!Print_Area</vt:lpstr>
      <vt:lpstr>'Tabela VIII'!Print_Area</vt:lpstr>
      <vt:lpstr>'Tabela VII'!Print_Titles</vt:lpstr>
      <vt:lpstr>'Tabela VIII'!Print_Titles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Maja Zoranovic</cp:lastModifiedBy>
  <cp:lastPrinted>2014-06-17T07:18:23Z</cp:lastPrinted>
  <dcterms:created xsi:type="dcterms:W3CDTF">2012-03-29T12:54:53Z</dcterms:created>
  <dcterms:modified xsi:type="dcterms:W3CDTF">2016-09-08T10:47:38Z</dcterms:modified>
</cp:coreProperties>
</file>