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035" windowHeight="10680" activeTab="3"/>
  </bookViews>
  <sheets>
    <sheet name="NARATIVNO O  PROJEKTU" sheetId="10" r:id="rId1"/>
    <sheet name="specifikacija izvoda, računa i " sheetId="2" r:id="rId2"/>
    <sheet name="FINANSIJSKI  IZVEŠTAJI " sheetId="8" r:id="rId3"/>
    <sheet name="ZAVRSNI  IZVEŠTAJ" sheetId="9" r:id="rId4"/>
  </sheets>
  <definedNames>
    <definedName name="_xlnm.Print_Area" localSheetId="2">'FINANSIJSKI  IZVEŠTAJI '!$B$6:$H$78</definedName>
    <definedName name="_xlnm.Print_Area" localSheetId="0">'NARATIVNO O  PROJEKTU'!$B$3:$L$24</definedName>
    <definedName name="_xlnm.Print_Area" localSheetId="1">'specifikacija izvoda, računa i '!$B$2:$R$69</definedName>
    <definedName name="_xlnm.Print_Area" localSheetId="3">'ZAVRSNI  IZVEŠTAJ'!$B$2:$K$38</definedName>
    <definedName name="_xlnm.Print_Titles" localSheetId="1">'specifikacija izvoda, računa i '!$13:$13</definedName>
  </definedNames>
  <calcPr calcId="144525"/>
</workbook>
</file>

<file path=xl/calcChain.xml><?xml version="1.0" encoding="utf-8"?>
<calcChain xmlns="http://schemas.openxmlformats.org/spreadsheetml/2006/main">
  <c r="Q24" i="2" l="1"/>
  <c r="Q25" i="2"/>
  <c r="Q26" i="2"/>
  <c r="Q27" i="2"/>
  <c r="O16" i="2"/>
  <c r="O62" i="2" l="1"/>
  <c r="O61" i="2"/>
  <c r="O60" i="2"/>
  <c r="O59" i="2"/>
  <c r="O58" i="2"/>
  <c r="O63" i="2" s="1"/>
  <c r="O55" i="2"/>
  <c r="O54" i="2"/>
  <c r="O53" i="2"/>
  <c r="O52" i="2"/>
  <c r="O51" i="2"/>
  <c r="O48" i="2"/>
  <c r="O47" i="2"/>
  <c r="O46" i="2"/>
  <c r="O45" i="2"/>
  <c r="O44" i="2"/>
  <c r="O41" i="2"/>
  <c r="O40" i="2"/>
  <c r="O39" i="2"/>
  <c r="O38" i="2"/>
  <c r="O37" i="2"/>
  <c r="O34" i="2"/>
  <c r="O33" i="2"/>
  <c r="O32" i="2"/>
  <c r="O31" i="2"/>
  <c r="O30" i="2"/>
  <c r="O27" i="2"/>
  <c r="O26" i="2"/>
  <c r="O25" i="2"/>
  <c r="O24" i="2"/>
  <c r="O23" i="2"/>
  <c r="O20" i="2"/>
  <c r="O19" i="2"/>
  <c r="O18" i="2"/>
  <c r="O17" i="2"/>
  <c r="O56" i="2" l="1"/>
  <c r="O49" i="2"/>
  <c r="O42" i="2"/>
  <c r="O35" i="2"/>
  <c r="O28" i="2"/>
  <c r="O21" i="2"/>
  <c r="D58" i="8"/>
  <c r="D52" i="8"/>
  <c r="D21" i="9" s="1"/>
  <c r="D46" i="8"/>
  <c r="D20" i="9" s="1"/>
  <c r="D40" i="8"/>
  <c r="D19" i="9" s="1"/>
  <c r="D34" i="8"/>
  <c r="M21" i="2"/>
  <c r="Q62" i="2"/>
  <c r="Q61" i="2"/>
  <c r="Q60" i="2"/>
  <c r="Q59" i="2"/>
  <c r="Q58" i="2"/>
  <c r="P63" i="2"/>
  <c r="Q55" i="2"/>
  <c r="Q54" i="2"/>
  <c r="Q53" i="2"/>
  <c r="Q52" i="2"/>
  <c r="Q51" i="2"/>
  <c r="P21" i="2"/>
  <c r="P28" i="2"/>
  <c r="Q44" i="2"/>
  <c r="Q41" i="2"/>
  <c r="Q40" i="2"/>
  <c r="Q39" i="2"/>
  <c r="Q38" i="2"/>
  <c r="Q37" i="2"/>
  <c r="Q34" i="2"/>
  <c r="Q33" i="2"/>
  <c r="Q32" i="2"/>
  <c r="Q31" i="2"/>
  <c r="Q30" i="2"/>
  <c r="Q23" i="2"/>
  <c r="Q28" i="2" s="1"/>
  <c r="Q20" i="2"/>
  <c r="Q19" i="2"/>
  <c r="Q18" i="2"/>
  <c r="Q17" i="2"/>
  <c r="Q16" i="2"/>
  <c r="D22" i="9"/>
  <c r="D18" i="9"/>
  <c r="D17" i="9"/>
  <c r="D16" i="9"/>
  <c r="D31" i="9"/>
  <c r="D30" i="9"/>
  <c r="F30" i="9" s="1"/>
  <c r="D29" i="9"/>
  <c r="F71" i="8"/>
  <c r="D64" i="8" l="1"/>
  <c r="D69" i="8" s="1"/>
  <c r="D28" i="9" s="1"/>
  <c r="Q35" i="2"/>
  <c r="Q63" i="2"/>
  <c r="Q21" i="2"/>
  <c r="K21" i="2"/>
  <c r="E22" i="8" l="1"/>
  <c r="L63" i="2"/>
  <c r="M63" i="2"/>
  <c r="L56" i="2"/>
  <c r="M56" i="2"/>
  <c r="M64" i="2" s="1"/>
  <c r="F52" i="8"/>
  <c r="F21" i="9" s="1"/>
  <c r="H21" i="9" s="1"/>
  <c r="P56" i="2"/>
  <c r="Q56" i="2"/>
  <c r="K56" i="2"/>
  <c r="L21" i="2"/>
  <c r="I16" i="9"/>
  <c r="H71" i="8"/>
  <c r="L49" i="2"/>
  <c r="M49" i="2"/>
  <c r="P49" i="2"/>
  <c r="M35" i="2"/>
  <c r="P35" i="2"/>
  <c r="I18" i="9" s="1"/>
  <c r="M28" i="2"/>
  <c r="F28" i="8"/>
  <c r="F17" i="9" s="1"/>
  <c r="K63" i="2"/>
  <c r="K28" i="2"/>
  <c r="L28" i="2"/>
  <c r="F46" i="8"/>
  <c r="F20" i="9" s="1"/>
  <c r="L35" i="2"/>
  <c r="K49" i="2"/>
  <c r="M42" i="2"/>
  <c r="P42" i="2"/>
  <c r="D23" i="9"/>
  <c r="K35" i="2"/>
  <c r="I21" i="9"/>
  <c r="K42" i="2"/>
  <c r="L42" i="2"/>
  <c r="H31" i="9"/>
  <c r="H30" i="9"/>
  <c r="P64" i="2" l="1"/>
  <c r="D32" i="9"/>
  <c r="E31" i="9" s="1"/>
  <c r="E17" i="9"/>
  <c r="E21" i="9"/>
  <c r="E22" i="9"/>
  <c r="E19" i="9"/>
  <c r="E16" i="9"/>
  <c r="E20" i="9"/>
  <c r="E18" i="9"/>
  <c r="E58" i="8"/>
  <c r="D73" i="8"/>
  <c r="E52" i="8"/>
  <c r="I65" i="8"/>
  <c r="E28" i="8"/>
  <c r="E46" i="8"/>
  <c r="E40" i="8"/>
  <c r="E34" i="8"/>
  <c r="F22" i="8"/>
  <c r="F40" i="8"/>
  <c r="F19" i="9" s="1"/>
  <c r="Q42" i="2"/>
  <c r="I19" i="9" s="1"/>
  <c r="K19" i="9" s="1"/>
  <c r="Q49" i="2"/>
  <c r="I20" i="9" s="1"/>
  <c r="K20" i="9" s="1"/>
  <c r="H17" i="9"/>
  <c r="H28" i="8"/>
  <c r="F58" i="8"/>
  <c r="F34" i="8"/>
  <c r="F18" i="9" s="1"/>
  <c r="L64" i="2"/>
  <c r="K64" i="2"/>
  <c r="K18" i="9"/>
  <c r="H20" i="9"/>
  <c r="I17" i="9"/>
  <c r="H46" i="8"/>
  <c r="E30" i="9" l="1"/>
  <c r="E69" i="8"/>
  <c r="E71" i="8"/>
  <c r="O64" i="2"/>
  <c r="O80" i="2" s="1"/>
  <c r="Q64" i="2"/>
  <c r="E28" i="9"/>
  <c r="E29" i="9"/>
  <c r="F16" i="9"/>
  <c r="H16" i="9" s="1"/>
  <c r="H22" i="8"/>
  <c r="F64" i="8"/>
  <c r="E23" i="9"/>
  <c r="E64" i="8"/>
  <c r="E70" i="8"/>
  <c r="H40" i="8"/>
  <c r="I22" i="9"/>
  <c r="K22" i="9" s="1"/>
  <c r="H34" i="8"/>
  <c r="H18" i="9"/>
  <c r="K17" i="9"/>
  <c r="F22" i="9"/>
  <c r="H58" i="8"/>
  <c r="H19" i="9"/>
  <c r="E32" i="9" l="1"/>
  <c r="G34" i="8"/>
  <c r="F73" i="8"/>
  <c r="F32" i="9" s="1"/>
  <c r="G52" i="8"/>
  <c r="G22" i="8"/>
  <c r="H64" i="8"/>
  <c r="G46" i="8"/>
  <c r="G58" i="8"/>
  <c r="I23" i="9"/>
  <c r="J17" i="9" s="1"/>
  <c r="G40" i="8"/>
  <c r="G28" i="8"/>
  <c r="F23" i="9"/>
  <c r="G19" i="9" s="1"/>
  <c r="H22" i="9"/>
  <c r="F28" i="9" l="1"/>
  <c r="H28" i="9" s="1"/>
  <c r="J20" i="9"/>
  <c r="F72" i="8"/>
  <c r="G72" i="8" s="1"/>
  <c r="K23" i="9"/>
  <c r="J21" i="9"/>
  <c r="J19" i="9"/>
  <c r="J22" i="9"/>
  <c r="J18" i="9"/>
  <c r="F69" i="8"/>
  <c r="F70" i="8" s="1"/>
  <c r="H70" i="8" s="1"/>
  <c r="J16" i="9"/>
  <c r="G64" i="8"/>
  <c r="G71" i="8"/>
  <c r="H73" i="8"/>
  <c r="G20" i="9"/>
  <c r="G16" i="9"/>
  <c r="G21" i="9"/>
  <c r="H23" i="9"/>
  <c r="G18" i="9"/>
  <c r="G17" i="9"/>
  <c r="G22" i="9"/>
  <c r="F29" i="9"/>
  <c r="G30" i="9"/>
  <c r="G31" i="9"/>
  <c r="G28" i="9" l="1"/>
  <c r="H72" i="8"/>
  <c r="H69" i="8"/>
  <c r="G69" i="8"/>
  <c r="J23" i="9"/>
  <c r="G70" i="8"/>
  <c r="G73" i="8" s="1"/>
  <c r="G23" i="9"/>
  <c r="H29" i="9"/>
  <c r="H32" i="9" s="1"/>
  <c r="G29" i="9"/>
  <c r="G32" i="9" l="1"/>
  <c r="E73" i="8" l="1"/>
</calcChain>
</file>

<file path=xl/sharedStrings.xml><?xml version="1.0" encoding="utf-8"?>
<sst xmlns="http://schemas.openxmlformats.org/spreadsheetml/2006/main" count="211" uniqueCount="130">
  <si>
    <t>Naziv pružaoca usluge koji izdaje račun/ Naziv dobavljača</t>
  </si>
  <si>
    <t>Opis rashoda</t>
  </si>
  <si>
    <t>Valuta</t>
  </si>
  <si>
    <t>Kurs valute</t>
  </si>
  <si>
    <t>Neprihvatljiv rashod,oduzet od Kontrolora, EUR</t>
  </si>
  <si>
    <t>Napomene</t>
  </si>
  <si>
    <t>Broj bankovnog izvoda</t>
  </si>
  <si>
    <t>SPECIFIKACIJA IZVRŠENIH PLAĆANJA PO PROJEKTU</t>
  </si>
  <si>
    <t>Odgovorno lice</t>
  </si>
  <si>
    <t>Budžetska linija</t>
  </si>
  <si>
    <t>Datum
 bankovnog izvoda</t>
  </si>
  <si>
    <t>Prijavljeni rashod
 u EUR</t>
  </si>
  <si>
    <t>Prijavljeni rashod 
   u orig.valuti</t>
  </si>
  <si>
    <t xml:space="preserve">Račun broj/ 
Dokument jednake
dokazive vrednosti </t>
  </si>
  <si>
    <t>Redni broj</t>
  </si>
  <si>
    <t xml:space="preserve"> (naziv projekta )</t>
  </si>
  <si>
    <t>Datum  početka i datum završetka projekta</t>
  </si>
  <si>
    <t>REDNI BROJ</t>
  </si>
  <si>
    <t>NAZIV BUDŽETSKE LINIJE</t>
  </si>
  <si>
    <t>PLAN BUDŽETA
 PROJEKTA</t>
  </si>
  <si>
    <t>% realizacije plana</t>
  </si>
  <si>
    <t>% verifikacije  plana</t>
  </si>
  <si>
    <t xml:space="preserve">IZNOS
 U EUR </t>
  </si>
  <si>
    <t>% UČEŠĆA
U UKUPNIM TROŠKOVIMA</t>
  </si>
  <si>
    <t xml:space="preserve">% UČEŠĆA U UKUPNIM 
TROŠKOVIMA </t>
  </si>
  <si>
    <t>IZNOS 
U EUR</t>
  </si>
  <si>
    <t>PRIPREMNI TROŠKOVI</t>
  </si>
  <si>
    <t>TROŠKOVI LJUDSKIH  RESURSA</t>
  </si>
  <si>
    <t>PREVOZ I SMEŠTAJ</t>
  </si>
  <si>
    <t>USLUGE</t>
  </si>
  <si>
    <t xml:space="preserve">OPREMA </t>
  </si>
  <si>
    <t>INVESTICIJE/RADOVI</t>
  </si>
  <si>
    <t>ADMINISTRATIVNI TROŠKOVI</t>
  </si>
  <si>
    <t>IZVOR FINANSIRANJA</t>
  </si>
  <si>
    <t>REALIZACIJA BUDŽETA
PROJEKTA</t>
  </si>
  <si>
    <t>STRUKTURA</t>
  </si>
  <si>
    <t>1</t>
  </si>
  <si>
    <t>2</t>
  </si>
  <si>
    <t>3</t>
  </si>
  <si>
    <t>4</t>
  </si>
  <si>
    <t>5</t>
  </si>
  <si>
    <t>6</t>
  </si>
  <si>
    <t>7=5-3</t>
  </si>
  <si>
    <t>EVROPSKA UNIJA</t>
  </si>
  <si>
    <t>KORISNIK SREDSTAVA</t>
  </si>
  <si>
    <t>AP VOJVODINA</t>
  </si>
  <si>
    <t>UKUPNO</t>
  </si>
  <si>
    <t>Dana :</t>
  </si>
  <si>
    <t>FINANSIJSKI  IZVEŠTAJ O REALIZACIJI   PROJEKTA</t>
  </si>
  <si>
    <t>I</t>
  </si>
  <si>
    <t>I PRIPREMNI TROŠKOVI</t>
  </si>
  <si>
    <t>II</t>
  </si>
  <si>
    <t>III</t>
  </si>
  <si>
    <t>II TROŠKOVI LJUDSKIH  RESURSA</t>
  </si>
  <si>
    <t>III PREVOZ I SMEŠTAJ</t>
  </si>
  <si>
    <t>IV</t>
  </si>
  <si>
    <t>IV USLUGE</t>
  </si>
  <si>
    <t>V</t>
  </si>
  <si>
    <t xml:space="preserve"> V OPREMA</t>
  </si>
  <si>
    <t xml:space="preserve"> VI INVESTICJE / RADOVI</t>
  </si>
  <si>
    <t>VI</t>
  </si>
  <si>
    <t>VII ADMINISTRATIVNI TROŠKOVI</t>
  </si>
  <si>
    <t>2.1.</t>
  </si>
  <si>
    <t>7.5</t>
  </si>
  <si>
    <t>3.2</t>
  </si>
  <si>
    <t>1.1.</t>
  </si>
  <si>
    <t xml:space="preserve">Faktura izdata 
(dan, mesec, godina)
</t>
  </si>
  <si>
    <t>Datum izvršenja
(usluge/nabavke)</t>
  </si>
  <si>
    <t>Ukupno plaćeno 
u original valuti</t>
  </si>
  <si>
    <t>1.2.</t>
  </si>
  <si>
    <t>1.3.</t>
  </si>
  <si>
    <t>1.4.</t>
  </si>
  <si>
    <t>1.5.</t>
  </si>
  <si>
    <t>3.1.</t>
  </si>
  <si>
    <t>4.1.</t>
  </si>
  <si>
    <t>4.2.</t>
  </si>
  <si>
    <t>4.3.</t>
  </si>
  <si>
    <t>4.4.</t>
  </si>
  <si>
    <t>4.5.</t>
  </si>
  <si>
    <t>5.1.</t>
  </si>
  <si>
    <t>6.1.</t>
  </si>
  <si>
    <t xml:space="preserve">DRUGI </t>
  </si>
  <si>
    <t>1-4</t>
  </si>
  <si>
    <t>7.1.</t>
  </si>
  <si>
    <t>7.2.</t>
  </si>
  <si>
    <t>7.3.</t>
  </si>
  <si>
    <t>7.4.</t>
  </si>
  <si>
    <t xml:space="preserve">IZNOS  U EUR </t>
  </si>
  <si>
    <t>Prihvatljiv rashod potvrdjen od Kontrolora, EUR</t>
  </si>
  <si>
    <t>DRUGI  IZVORI</t>
  </si>
  <si>
    <t>2.2</t>
  </si>
  <si>
    <t>3.3</t>
  </si>
  <si>
    <t>SMANJENJE/
POVEĆANJE
TROŠKOVA U ODNOSU NA PLAN</t>
  </si>
  <si>
    <t>TROŠKOVI REALIZACIJE PLANA BUDŽETA PROJEKTA</t>
  </si>
  <si>
    <t>UKUPNI TROŠKOVI REALIZACIJE PROJEKTA</t>
  </si>
  <si>
    <t>SMANJENJE/ POVEĆANJE
IZVORA FINANSIRANJA  U ODNOSU NA PLAN</t>
  </si>
  <si>
    <t>Datum početka i datum završetka projekta:</t>
  </si>
  <si>
    <t>MP.</t>
  </si>
  <si>
    <t>(naziv projekta)</t>
  </si>
  <si>
    <t>(mesto i datum)</t>
  </si>
  <si>
    <t>Broj i datum ugovora na osnovu kojeg su dodeljena sredstva:</t>
  </si>
  <si>
    <t>(zaglavlje podnosioca Izveštaja)</t>
  </si>
  <si>
    <t>Dana:</t>
  </si>
  <si>
    <t xml:space="preserve"> Shodno članu 4. Ugovora broj    od  godine dostavljamo </t>
  </si>
  <si>
    <t>2.3</t>
  </si>
  <si>
    <t>2.4</t>
  </si>
  <si>
    <t>2.5</t>
  </si>
  <si>
    <t>3.4</t>
  </si>
  <si>
    <t>3.5</t>
  </si>
  <si>
    <t>5.2</t>
  </si>
  <si>
    <t>5.3</t>
  </si>
  <si>
    <t>5.4</t>
  </si>
  <si>
    <t>5.5</t>
  </si>
  <si>
    <t>6.2</t>
  </si>
  <si>
    <t>6.3</t>
  </si>
  <si>
    <t>6.4</t>
  </si>
  <si>
    <t>6.5</t>
  </si>
  <si>
    <t>8</t>
  </si>
  <si>
    <t>9</t>
  </si>
  <si>
    <t>UKUPNI    TROŠKOVI 1-7</t>
  </si>
  <si>
    <t>VII</t>
  </si>
  <si>
    <t>VIII</t>
  </si>
  <si>
    <t>I-VII</t>
  </si>
  <si>
    <t>7=(5):(3)</t>
  </si>
  <si>
    <t>10=(8):(3)</t>
  </si>
  <si>
    <t>ZAVRŠNI  IZVEŠTAJ O REALIZACIJI   PROJEKTA</t>
  </si>
  <si>
    <r>
      <rPr>
        <u/>
        <sz val="9"/>
        <rFont val="Calibri"/>
        <family val="2"/>
        <charset val="238"/>
      </rPr>
      <t xml:space="preserve">
ZAVRŠNI IZVEŠTAJ </t>
    </r>
    <r>
      <rPr>
        <sz val="9"/>
        <rFont val="Calibri"/>
        <family val="2"/>
        <charset val="238"/>
      </rPr>
      <t xml:space="preserve">
NAKON POSLEDNJE DEKLERACIJE O PRIHVATLJIVOSTI TROŠKOVA OD STRANE MINISTARSTVA FINANSIJA </t>
    </r>
  </si>
  <si>
    <t xml:space="preserve"> NARATIVNI IZVEŠTAJ O REALIZACIJI PROJEKATA</t>
  </si>
  <si>
    <t xml:space="preserve"> Shodno članu _. Ugovora broj   _________________________ od  _______________ 201_. godine dostavljamo </t>
  </si>
  <si>
    <t xml:space="preserve"> Shodno članu _. Ugovora broj__________________    od  ___________ 201_. godine dostavljamo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</si>
</sst>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0.0000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i/>
      <sz val="8"/>
      <name val="Arial"/>
      <family val="2"/>
    </font>
    <font>
      <i/>
      <sz val="8"/>
      <name val="Arial Narrow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name val="Calibri"/>
      <family val="2"/>
      <scheme val="minor"/>
    </font>
    <font>
      <u/>
      <sz val="10"/>
      <name val="Calibri"/>
      <family val="2"/>
      <charset val="238"/>
      <scheme val="minor"/>
    </font>
    <font>
      <u/>
      <sz val="10"/>
      <name val="Calibri"/>
      <family val="2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69">
    <xf numFmtId="0" fontId="0" fillId="0" borderId="0" xfId="0"/>
    <xf numFmtId="49" fontId="7" fillId="0" borderId="30" xfId="3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4" applyNumberFormat="1" applyFont="1" applyFill="1" applyBorder="1" applyAlignment="1">
      <alignment horizontal="center" vertical="center"/>
    </xf>
    <xf numFmtId="0" fontId="5" fillId="3" borderId="36" xfId="4" applyFont="1" applyFill="1" applyBorder="1" applyAlignment="1">
      <alignment horizontal="left" vertical="center" indent="1"/>
    </xf>
    <xf numFmtId="4" fontId="2" fillId="3" borderId="37" xfId="6" applyNumberFormat="1" applyFont="1" applyFill="1" applyBorder="1" applyAlignment="1" applyProtection="1">
      <alignment horizontal="right" vertical="center" wrapText="1"/>
    </xf>
    <xf numFmtId="49" fontId="5" fillId="3" borderId="28" xfId="4" applyNumberFormat="1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left" vertical="center" indent="1"/>
    </xf>
    <xf numFmtId="4" fontId="2" fillId="3" borderId="38" xfId="6" applyNumberFormat="1" applyFont="1" applyFill="1" applyBorder="1" applyAlignment="1" applyProtection="1">
      <alignment horizontal="right" vertical="center" wrapText="1"/>
    </xf>
    <xf numFmtId="49" fontId="5" fillId="3" borderId="2" xfId="4" applyNumberFormat="1" applyFont="1" applyFill="1" applyBorder="1" applyAlignment="1">
      <alignment horizontal="center" vertical="center"/>
    </xf>
    <xf numFmtId="0" fontId="5" fillId="3" borderId="39" xfId="4" applyFont="1" applyFill="1" applyBorder="1" applyAlignment="1">
      <alignment horizontal="left" vertical="center" indent="1"/>
    </xf>
    <xf numFmtId="4" fontId="2" fillId="3" borderId="4" xfId="6" applyNumberFormat="1" applyFont="1" applyFill="1" applyBorder="1" applyAlignment="1" applyProtection="1">
      <alignment horizontal="right" vertical="center" wrapText="1"/>
    </xf>
    <xf numFmtId="4" fontId="5" fillId="3" borderId="37" xfId="6" applyNumberFormat="1" applyFont="1" applyFill="1" applyBorder="1" applyAlignment="1" applyProtection="1">
      <alignment horizontal="right" vertical="center" wrapText="1"/>
    </xf>
    <xf numFmtId="4" fontId="5" fillId="3" borderId="4" xfId="6" applyNumberFormat="1" applyFont="1" applyFill="1" applyBorder="1" applyAlignment="1" applyProtection="1">
      <alignment horizontal="right" vertical="center" wrapText="1"/>
    </xf>
    <xf numFmtId="4" fontId="5" fillId="3" borderId="38" xfId="6" applyNumberFormat="1" applyFont="1" applyFill="1" applyBorder="1" applyAlignment="1" applyProtection="1">
      <alignment horizontal="right" vertical="center" wrapText="1"/>
    </xf>
    <xf numFmtId="0" fontId="5" fillId="0" borderId="36" xfId="4" applyFont="1" applyFill="1" applyBorder="1" applyAlignment="1">
      <alignment horizontal="left" vertical="center" indent="1"/>
    </xf>
    <xf numFmtId="4" fontId="5" fillId="0" borderId="37" xfId="6" applyNumberFormat="1" applyFont="1" applyFill="1" applyBorder="1" applyAlignment="1" applyProtection="1">
      <alignment horizontal="right" vertical="center" wrapText="1"/>
    </xf>
    <xf numFmtId="0" fontId="5" fillId="0" borderId="9" xfId="4" applyFont="1" applyFill="1" applyBorder="1" applyAlignment="1">
      <alignment horizontal="left" vertical="center" indent="1"/>
    </xf>
    <xf numFmtId="4" fontId="5" fillId="0" borderId="38" xfId="6" applyNumberFormat="1" applyFont="1" applyFill="1" applyBorder="1" applyAlignment="1" applyProtection="1">
      <alignment horizontal="right" vertical="center" wrapText="1"/>
    </xf>
    <xf numFmtId="0" fontId="5" fillId="0" borderId="39" xfId="4" applyFont="1" applyFill="1" applyBorder="1" applyAlignment="1">
      <alignment horizontal="left" vertical="center" indent="1"/>
    </xf>
    <xf numFmtId="4" fontId="5" fillId="0" borderId="4" xfId="6" applyNumberFormat="1" applyFont="1" applyFill="1" applyBorder="1" applyAlignment="1" applyProtection="1">
      <alignment horizontal="right" vertical="center" wrapText="1"/>
    </xf>
    <xf numFmtId="0" fontId="8" fillId="0" borderId="30" xfId="3" applyFont="1" applyFill="1" applyBorder="1" applyAlignment="1">
      <alignment horizontal="center" vertical="center" textRotation="90" wrapText="1"/>
    </xf>
    <xf numFmtId="0" fontId="8" fillId="0" borderId="30" xfId="3" applyFont="1" applyFill="1" applyBorder="1" applyAlignment="1">
      <alignment horizontal="center" vertical="center" wrapText="1"/>
    </xf>
    <xf numFmtId="165" fontId="8" fillId="0" borderId="30" xfId="3" applyNumberFormat="1" applyFont="1" applyFill="1" applyBorder="1" applyAlignment="1">
      <alignment horizontal="center" vertical="center" wrapText="1"/>
    </xf>
    <xf numFmtId="4" fontId="7" fillId="0" borderId="30" xfId="3" applyNumberFormat="1" applyFont="1" applyFill="1" applyBorder="1" applyAlignment="1" applyProtection="1">
      <alignment horizontal="right" vertical="center" wrapText="1"/>
      <protection locked="0"/>
    </xf>
    <xf numFmtId="0" fontId="8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34" xfId="3" applyNumberFormat="1" applyFont="1" applyFill="1" applyBorder="1" applyAlignment="1" applyProtection="1">
      <alignment vertical="center" wrapText="1"/>
      <protection locked="0"/>
    </xf>
    <xf numFmtId="49" fontId="8" fillId="5" borderId="24" xfId="3" applyNumberFormat="1" applyFont="1" applyFill="1" applyBorder="1" applyAlignment="1" applyProtection="1">
      <alignment horizontal="center" vertical="center" wrapText="1"/>
      <protection locked="0"/>
    </xf>
    <xf numFmtId="164" fontId="8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32" xfId="3" applyNumberFormat="1" applyFont="1" applyFill="1" applyBorder="1" applyAlignment="1" applyProtection="1">
      <alignment vertical="center" wrapText="1"/>
      <protection locked="0"/>
    </xf>
    <xf numFmtId="0" fontId="8" fillId="5" borderId="33" xfId="3" applyNumberFormat="1" applyFont="1" applyFill="1" applyBorder="1" applyAlignment="1" applyProtection="1">
      <alignment vertical="center" wrapText="1"/>
      <protection locked="0"/>
    </xf>
    <xf numFmtId="0" fontId="8" fillId="5" borderId="24" xfId="3" applyNumberFormat="1" applyFont="1" applyFill="1" applyBorder="1" applyAlignment="1" applyProtection="1">
      <alignment vertical="center" wrapText="1"/>
      <protection locked="0"/>
    </xf>
    <xf numFmtId="0" fontId="8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3" applyNumberFormat="1" applyFont="1" applyFill="1" applyBorder="1" applyAlignment="1" applyProtection="1">
      <alignment vertical="center" wrapTex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0" xfId="3" applyFont="1" applyFill="1" applyBorder="1" applyAlignment="1">
      <alignment horizontal="center" vertical="center"/>
    </xf>
    <xf numFmtId="49" fontId="8" fillId="5" borderId="24" xfId="3" applyNumberFormat="1" applyFont="1" applyFill="1" applyBorder="1" applyAlignment="1" applyProtection="1">
      <alignment horizontal="center" vertical="center"/>
      <protection locked="0"/>
    </xf>
    <xf numFmtId="49" fontId="7" fillId="0" borderId="30" xfId="3" applyNumberFormat="1" applyFont="1" applyFill="1" applyBorder="1" applyAlignment="1" applyProtection="1">
      <alignment horizontal="center" vertical="center"/>
      <protection locked="0"/>
    </xf>
    <xf numFmtId="14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4" fontId="7" fillId="2" borderId="30" xfId="0" applyNumberFormat="1" applyFont="1" applyFill="1" applyBorder="1" applyAlignment="1" applyProtection="1">
      <alignment vertical="center" wrapText="1"/>
      <protection locked="0"/>
    </xf>
    <xf numFmtId="4" fontId="7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/>
    <xf numFmtId="0" fontId="7" fillId="0" borderId="1" xfId="3" applyFont="1" applyFill="1" applyBorder="1" applyAlignment="1" applyProtection="1">
      <alignment horizontal="center"/>
      <protection locked="0"/>
    </xf>
    <xf numFmtId="0" fontId="7" fillId="0" borderId="0" xfId="3" applyFont="1" applyFill="1" applyAlignment="1" applyProtection="1">
      <protection locked="0"/>
    </xf>
    <xf numFmtId="0" fontId="7" fillId="0" borderId="0" xfId="3" applyFont="1" applyFill="1" applyProtection="1">
      <protection locked="0"/>
    </xf>
    <xf numFmtId="0" fontId="7" fillId="0" borderId="0" xfId="3" applyFont="1" applyFill="1" applyAlignment="1" applyProtection="1">
      <alignment horizontal="center"/>
      <protection locked="0"/>
    </xf>
    <xf numFmtId="14" fontId="7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0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2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42" xfId="3" applyNumberFormat="1" applyFont="1" applyFill="1" applyBorder="1" applyAlignment="1" applyProtection="1">
      <alignment vertical="center" wrapText="1"/>
      <protection locked="0"/>
    </xf>
    <xf numFmtId="49" fontId="8" fillId="5" borderId="29" xfId="3" applyNumberFormat="1" applyFont="1" applyFill="1" applyBorder="1" applyAlignment="1" applyProtection="1">
      <alignment horizontal="center" vertical="center" wrapText="1"/>
      <protection locked="0"/>
    </xf>
    <xf numFmtId="49" fontId="8" fillId="5" borderId="29" xfId="3" applyNumberFormat="1" applyFont="1" applyFill="1" applyBorder="1" applyAlignment="1" applyProtection="1">
      <alignment horizontal="center" vertical="center"/>
      <protection locked="0"/>
    </xf>
    <xf numFmtId="164" fontId="8" fillId="5" borderId="2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43" xfId="3" applyNumberFormat="1" applyFont="1" applyFill="1" applyBorder="1" applyAlignment="1" applyProtection="1">
      <alignment vertical="center" wrapText="1"/>
      <protection locked="0"/>
    </xf>
    <xf numFmtId="0" fontId="8" fillId="5" borderId="16" xfId="3" applyNumberFormat="1" applyFont="1" applyFill="1" applyBorder="1" applyAlignment="1" applyProtection="1">
      <alignment vertical="center" wrapText="1"/>
      <protection locked="0"/>
    </xf>
    <xf numFmtId="0" fontId="8" fillId="5" borderId="29" xfId="3" applyNumberFormat="1" applyFont="1" applyFill="1" applyBorder="1" applyAlignment="1" applyProtection="1">
      <alignment vertical="center" wrapText="1"/>
      <protection locked="0"/>
    </xf>
    <xf numFmtId="0" fontId="7" fillId="0" borderId="30" xfId="3" applyNumberFormat="1" applyFont="1" applyFill="1" applyBorder="1" applyAlignment="1" applyProtection="1">
      <alignment horizontal="center" vertical="center"/>
      <protection locked="0"/>
    </xf>
    <xf numFmtId="49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7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4" fontId="7" fillId="7" borderId="30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27" xfId="0" applyNumberFormat="1" applyFont="1" applyFill="1" applyBorder="1" applyAlignment="1" applyProtection="1">
      <alignment horizontal="center" vertical="center" wrapText="1"/>
      <protection locked="0"/>
    </xf>
    <xf numFmtId="4" fontId="7" fillId="7" borderId="2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3" applyNumberFormat="1" applyFont="1" applyFill="1" applyBorder="1" applyAlignment="1" applyProtection="1">
      <alignment vertical="center" wrapText="1"/>
      <protection locked="0"/>
    </xf>
    <xf numFmtId="164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wrapText="1"/>
    </xf>
    <xf numFmtId="0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7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4" xfId="3" applyNumberFormat="1" applyFont="1" applyFill="1" applyBorder="1" applyAlignment="1" applyProtection="1">
      <alignment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NumberFormat="1" applyFont="1" applyFill="1" applyBorder="1" applyAlignment="1" applyProtection="1">
      <alignment vertical="center" wrapText="1"/>
      <protection locked="0"/>
    </xf>
    <xf numFmtId="49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164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3" applyFont="1" applyFill="1" applyBorder="1"/>
    <xf numFmtId="0" fontId="8" fillId="0" borderId="70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7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70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70" xfId="3" applyNumberFormat="1" applyFont="1" applyFill="1" applyBorder="1" applyAlignment="1" applyProtection="1">
      <alignment horizontal="center" vertical="center"/>
      <protection locked="0"/>
    </xf>
    <xf numFmtId="164" fontId="7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7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70" xfId="3" applyNumberFormat="1" applyFont="1" applyFill="1" applyBorder="1" applyAlignment="1" applyProtection="1">
      <alignment horizontal="right" vertical="center" wrapText="1"/>
      <protection locked="0"/>
    </xf>
    <xf numFmtId="165" fontId="7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70" xfId="3" applyNumberFormat="1" applyFont="1" applyFill="1" applyBorder="1" applyAlignment="1" applyProtection="1">
      <alignment vertical="center" wrapText="1"/>
      <protection locked="0"/>
    </xf>
    <xf numFmtId="0" fontId="8" fillId="0" borderId="27" xfId="3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4" fontId="8" fillId="5" borderId="24" xfId="3" applyNumberFormat="1" applyFont="1" applyFill="1" applyBorder="1" applyAlignment="1" applyProtection="1">
      <alignment horizontal="right" vertical="center" wrapText="1"/>
    </xf>
    <xf numFmtId="4" fontId="8" fillId="5" borderId="29" xfId="3" applyNumberFormat="1" applyFont="1" applyFill="1" applyBorder="1" applyAlignment="1" applyProtection="1">
      <alignment horizontal="right" vertical="center" wrapText="1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8" fillId="0" borderId="29" xfId="3" applyNumberFormat="1" applyFont="1" applyFill="1" applyBorder="1" applyAlignment="1" applyProtection="1">
      <alignment horizontal="right" vertical="center" wrapText="1"/>
    </xf>
    <xf numFmtId="0" fontId="5" fillId="3" borderId="36" xfId="4" applyFont="1" applyFill="1" applyBorder="1" applyAlignment="1" applyProtection="1">
      <alignment horizontal="left" vertical="center" indent="1"/>
      <protection locked="0"/>
    </xf>
    <xf numFmtId="0" fontId="6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6" borderId="36" xfId="4" applyFont="1" applyFill="1" applyBorder="1" applyAlignment="1">
      <alignment vertical="center"/>
    </xf>
    <xf numFmtId="0" fontId="4" fillId="6" borderId="9" xfId="4" applyFont="1" applyFill="1" applyBorder="1" applyAlignment="1">
      <alignment vertical="center"/>
    </xf>
    <xf numFmtId="0" fontId="4" fillId="6" borderId="39" xfId="4" applyFont="1" applyFill="1" applyBorder="1" applyAlignment="1">
      <alignment vertical="center"/>
    </xf>
    <xf numFmtId="0" fontId="6" fillId="6" borderId="36" xfId="4" applyFont="1" applyFill="1" applyBorder="1" applyAlignment="1">
      <alignment vertical="center"/>
    </xf>
    <xf numFmtId="0" fontId="6" fillId="6" borderId="9" xfId="4" applyFont="1" applyFill="1" applyBorder="1" applyAlignment="1">
      <alignment vertical="center"/>
    </xf>
    <xf numFmtId="0" fontId="6" fillId="6" borderId="39" xfId="4" applyFont="1" applyFill="1" applyBorder="1" applyAlignment="1">
      <alignment vertical="center"/>
    </xf>
    <xf numFmtId="0" fontId="6" fillId="0" borderId="36" xfId="4" applyFont="1" applyFill="1" applyBorder="1" applyAlignment="1">
      <alignment vertical="center"/>
    </xf>
    <xf numFmtId="0" fontId="6" fillId="0" borderId="9" xfId="4" applyFont="1" applyFill="1" applyBorder="1" applyAlignment="1">
      <alignment vertical="center"/>
    </xf>
    <xf numFmtId="0" fontId="6" fillId="0" borderId="39" xfId="4" applyFont="1" applyFill="1" applyBorder="1" applyAlignment="1">
      <alignment vertical="center"/>
    </xf>
    <xf numFmtId="0" fontId="4" fillId="6" borderId="77" xfId="4" applyFont="1" applyFill="1" applyBorder="1" applyAlignment="1">
      <alignment vertical="center"/>
    </xf>
    <xf numFmtId="0" fontId="4" fillId="6" borderId="11" xfId="4" applyFont="1" applyFill="1" applyBorder="1" applyAlignment="1">
      <alignment vertical="center"/>
    </xf>
    <xf numFmtId="0" fontId="4" fillId="6" borderId="76" xfId="4" applyFont="1" applyFill="1" applyBorder="1" applyAlignment="1">
      <alignment vertical="center"/>
    </xf>
    <xf numFmtId="0" fontId="6" fillId="6" borderId="77" xfId="4" applyFont="1" applyFill="1" applyBorder="1" applyAlignment="1">
      <alignment vertical="center"/>
    </xf>
    <xf numFmtId="0" fontId="6" fillId="6" borderId="11" xfId="4" applyFont="1" applyFill="1" applyBorder="1" applyAlignment="1">
      <alignment vertical="center"/>
    </xf>
    <xf numFmtId="0" fontId="6" fillId="6" borderId="76" xfId="4" applyFont="1" applyFill="1" applyBorder="1" applyAlignment="1">
      <alignment vertical="center"/>
    </xf>
    <xf numFmtId="0" fontId="6" fillId="0" borderId="77" xfId="4" applyFont="1" applyFill="1" applyBorder="1" applyAlignment="1">
      <alignment vertical="center"/>
    </xf>
    <xf numFmtId="0" fontId="6" fillId="0" borderId="11" xfId="4" applyFont="1" applyFill="1" applyBorder="1" applyAlignment="1">
      <alignment vertical="center"/>
    </xf>
    <xf numFmtId="0" fontId="6" fillId="0" borderId="76" xfId="4" applyFont="1" applyFill="1" applyBorder="1" applyAlignment="1">
      <alignment vertical="center"/>
    </xf>
    <xf numFmtId="49" fontId="8" fillId="0" borderId="30" xfId="3" applyNumberFormat="1" applyFont="1" applyFill="1" applyBorder="1" applyAlignment="1">
      <alignment horizontal="center" vertical="center" wrapText="1"/>
    </xf>
    <xf numFmtId="49" fontId="8" fillId="0" borderId="30" xfId="3" applyNumberFormat="1" applyFont="1" applyFill="1" applyBorder="1" applyAlignment="1">
      <alignment horizontal="center" vertical="center"/>
    </xf>
    <xf numFmtId="4" fontId="8" fillId="0" borderId="30" xfId="3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49" fontId="7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3" applyNumberFormat="1" applyFont="1" applyFill="1" applyBorder="1" applyAlignment="1" applyProtection="1">
      <alignment vertical="center" wrapText="1"/>
      <protection locked="0"/>
    </xf>
    <xf numFmtId="49" fontId="8" fillId="0" borderId="3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32" xfId="3" applyNumberFormat="1" applyFont="1" applyFill="1" applyBorder="1" applyAlignment="1" applyProtection="1">
      <alignment horizontal="center" vertical="center"/>
      <protection locked="0"/>
    </xf>
    <xf numFmtId="164" fontId="8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3" applyNumberFormat="1" applyFont="1" applyFill="1" applyBorder="1" applyAlignment="1" applyProtection="1">
      <alignment vertical="center" wrapText="1"/>
      <protection locked="0"/>
    </xf>
    <xf numFmtId="4" fontId="7" fillId="0" borderId="0" xfId="3" applyNumberFormat="1" applyFont="1" applyFill="1" applyAlignment="1">
      <alignment horizontal="right"/>
    </xf>
    <xf numFmtId="4" fontId="7" fillId="0" borderId="0" xfId="3" applyNumberFormat="1" applyFont="1" applyFill="1" applyBorder="1" applyAlignment="1">
      <alignment horizontal="right"/>
    </xf>
    <xf numFmtId="165" fontId="7" fillId="0" borderId="0" xfId="3" applyNumberFormat="1" applyFont="1" applyFill="1" applyAlignment="1">
      <alignment horizontal="center"/>
    </xf>
    <xf numFmtId="165" fontId="8" fillId="5" borderId="24" xfId="3" applyNumberFormat="1" applyFont="1" applyFill="1" applyBorder="1" applyAlignment="1" applyProtection="1">
      <alignment horizontal="center" vertical="center" wrapText="1"/>
    </xf>
    <xf numFmtId="165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3" applyNumberFormat="1" applyFont="1" applyFill="1" applyBorder="1" applyAlignment="1">
      <alignment horizontal="center"/>
    </xf>
    <xf numFmtId="165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29" xfId="3" applyNumberFormat="1" applyFont="1" applyFill="1" applyBorder="1" applyAlignment="1" applyProtection="1">
      <alignment horizontal="center" vertical="center" wrapText="1"/>
    </xf>
    <xf numFmtId="165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30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3" applyNumberFormat="1" applyFont="1" applyFill="1" applyBorder="1" applyAlignment="1">
      <alignment horizontal="right"/>
    </xf>
    <xf numFmtId="4" fontId="8" fillId="0" borderId="30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4" fontId="10" fillId="0" borderId="0" xfId="0" applyNumberFormat="1" applyFont="1"/>
    <xf numFmtId="0" fontId="11" fillId="5" borderId="0" xfId="0" applyFont="1" applyFill="1" applyBorder="1" applyProtection="1">
      <protection locked="0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11" fillId="0" borderId="0" xfId="0" applyFont="1" applyFill="1" applyBorder="1"/>
    <xf numFmtId="4" fontId="11" fillId="0" borderId="0" xfId="0" applyNumberFormat="1" applyFont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Fill="1"/>
    <xf numFmtId="0" fontId="10" fillId="0" borderId="0" xfId="0" applyFont="1" applyAlignment="1"/>
    <xf numFmtId="165" fontId="12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wrapText="1"/>
    </xf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7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1" fillId="0" borderId="2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10" fontId="11" fillId="0" borderId="13" xfId="0" applyNumberFormat="1" applyFont="1" applyBorder="1" applyAlignment="1">
      <alignment vertical="center"/>
    </xf>
    <xf numFmtId="4" fontId="11" fillId="0" borderId="37" xfId="0" applyNumberFormat="1" applyFont="1" applyFill="1" applyBorder="1" applyAlignment="1">
      <alignment vertical="center"/>
    </xf>
    <xf numFmtId="10" fontId="11" fillId="0" borderId="77" xfId="0" applyNumberFormat="1" applyFont="1" applyBorder="1" applyAlignment="1">
      <alignment vertical="center"/>
    </xf>
    <xf numFmtId="4" fontId="11" fillId="3" borderId="26" xfId="0" applyNumberFormat="1" applyFont="1" applyFill="1" applyBorder="1" applyAlignment="1">
      <alignment vertical="center"/>
    </xf>
    <xf numFmtId="10" fontId="11" fillId="0" borderId="12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10" fontId="11" fillId="0" borderId="10" xfId="0" applyNumberFormat="1" applyFont="1" applyBorder="1" applyAlignment="1">
      <alignment vertical="center"/>
    </xf>
    <xf numFmtId="4" fontId="11" fillId="0" borderId="38" xfId="0" applyNumberFormat="1" applyFont="1" applyFill="1" applyBorder="1" applyAlignment="1">
      <alignment vertical="center"/>
    </xf>
    <xf numFmtId="10" fontId="11" fillId="0" borderId="11" xfId="0" applyNumberFormat="1" applyFont="1" applyBorder="1" applyAlignment="1">
      <alignment vertical="center"/>
    </xf>
    <xf numFmtId="4" fontId="11" fillId="3" borderId="28" xfId="0" applyNumberFormat="1" applyFont="1" applyFill="1" applyBorder="1" applyAlignment="1">
      <alignment vertical="center"/>
    </xf>
    <xf numFmtId="10" fontId="11" fillId="0" borderId="3" xfId="0" applyNumberFormat="1" applyFont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49" fontId="11" fillId="0" borderId="20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10" fontId="11" fillId="0" borderId="14" xfId="0" applyNumberFormat="1" applyFont="1" applyBorder="1" applyAlignment="1">
      <alignment vertical="center"/>
    </xf>
    <xf numFmtId="4" fontId="11" fillId="0" borderId="45" xfId="0" applyNumberFormat="1" applyFont="1" applyFill="1" applyBorder="1" applyAlignment="1">
      <alignment vertical="center"/>
    </xf>
    <xf numFmtId="10" fontId="11" fillId="0" borderId="15" xfId="0" applyNumberFormat="1" applyFont="1" applyBorder="1" applyAlignment="1">
      <alignment vertical="center"/>
    </xf>
    <xf numFmtId="4" fontId="11" fillId="3" borderId="20" xfId="0" applyNumberFormat="1" applyFont="1" applyFill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/>
    </xf>
    <xf numFmtId="4" fontId="16" fillId="0" borderId="17" xfId="0" applyNumberFormat="1" applyFont="1" applyBorder="1" applyAlignment="1">
      <alignment vertical="center"/>
    </xf>
    <xf numFmtId="10" fontId="16" fillId="0" borderId="18" xfId="0" applyNumberFormat="1" applyFont="1" applyBorder="1" applyAlignment="1">
      <alignment vertical="center"/>
    </xf>
    <xf numFmtId="4" fontId="16" fillId="0" borderId="42" xfId="0" applyNumberFormat="1" applyFont="1" applyBorder="1" applyAlignment="1">
      <alignment vertical="center"/>
    </xf>
    <xf numFmtId="10" fontId="16" fillId="0" borderId="19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46" xfId="0" applyFont="1" applyBorder="1" applyAlignment="1">
      <alignment vertical="center"/>
    </xf>
    <xf numFmtId="4" fontId="13" fillId="0" borderId="46" xfId="0" applyNumberFormat="1" applyFont="1" applyBorder="1" applyAlignment="1">
      <alignment vertical="center"/>
    </xf>
    <xf numFmtId="10" fontId="13" fillId="0" borderId="4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0" fontId="12" fillId="0" borderId="0" xfId="0" applyNumberFormat="1" applyFont="1"/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49" fontId="11" fillId="0" borderId="26" xfId="0" applyNumberFormat="1" applyFont="1" applyBorder="1" applyAlignment="1">
      <alignment horizontal="center"/>
    </xf>
    <xf numFmtId="0" fontId="11" fillId="0" borderId="13" xfId="0" applyFont="1" applyFill="1" applyBorder="1" applyAlignment="1">
      <alignment horizontal="left" vertical="center"/>
    </xf>
    <xf numFmtId="4" fontId="11" fillId="0" borderId="26" xfId="0" applyNumberFormat="1" applyFont="1" applyBorder="1"/>
    <xf numFmtId="10" fontId="11" fillId="0" borderId="27" xfId="0" applyNumberFormat="1" applyFont="1" applyBorder="1"/>
    <xf numFmtId="4" fontId="11" fillId="0" borderId="13" xfId="0" applyNumberFormat="1" applyFont="1" applyBorder="1"/>
    <xf numFmtId="49" fontId="11" fillId="0" borderId="28" xfId="0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left" vertical="center"/>
    </xf>
    <xf numFmtId="4" fontId="11" fillId="0" borderId="28" xfId="0" applyNumberFormat="1" applyFont="1" applyBorder="1"/>
    <xf numFmtId="4" fontId="11" fillId="0" borderId="10" xfId="0" applyNumberFormat="1" applyFont="1" applyBorder="1"/>
    <xf numFmtId="49" fontId="11" fillId="0" borderId="0" xfId="0" applyNumberFormat="1" applyFont="1"/>
    <xf numFmtId="4" fontId="16" fillId="3" borderId="10" xfId="0" applyNumberFormat="1" applyFont="1" applyFill="1" applyBorder="1"/>
    <xf numFmtId="10" fontId="11" fillId="0" borderId="30" xfId="0" applyNumberFormat="1" applyFont="1" applyBorder="1"/>
    <xf numFmtId="49" fontId="16" fillId="0" borderId="17" xfId="0" applyNumberFormat="1" applyFont="1" applyBorder="1" applyAlignment="1">
      <alignment horizontal="center"/>
    </xf>
    <xf numFmtId="4" fontId="16" fillId="0" borderId="17" xfId="0" applyNumberFormat="1" applyFont="1" applyBorder="1"/>
    <xf numFmtId="10" fontId="16" fillId="0" borderId="29" xfId="0" applyNumberFormat="1" applyFont="1" applyBorder="1"/>
    <xf numFmtId="4" fontId="16" fillId="0" borderId="18" xfId="0" applyNumberFormat="1" applyFont="1" applyBorder="1"/>
    <xf numFmtId="0" fontId="16" fillId="0" borderId="0" xfId="0" applyFont="1"/>
    <xf numFmtId="4" fontId="16" fillId="0" borderId="0" xfId="0" applyNumberFormat="1" applyFont="1"/>
    <xf numFmtId="4" fontId="16" fillId="3" borderId="0" xfId="0" applyNumberFormat="1" applyFont="1" applyFill="1"/>
    <xf numFmtId="49" fontId="10" fillId="0" borderId="0" xfId="0" applyNumberFormat="1" applyFont="1"/>
    <xf numFmtId="4" fontId="10" fillId="0" borderId="0" xfId="0" applyNumberFormat="1" applyFont="1" applyBorder="1"/>
    <xf numFmtId="10" fontId="10" fillId="0" borderId="0" xfId="0" applyNumberFormat="1" applyFont="1" applyBorder="1"/>
    <xf numFmtId="9" fontId="10" fillId="0" borderId="0" xfId="0" applyNumberFormat="1" applyFont="1"/>
    <xf numFmtId="0" fontId="10" fillId="0" borderId="0" xfId="0" applyFont="1" applyFill="1" applyBorder="1" applyAlignment="1">
      <alignment horizontal="left" vertical="center"/>
    </xf>
    <xf numFmtId="10" fontId="10" fillId="0" borderId="0" xfId="0" applyNumberFormat="1" applyFont="1"/>
    <xf numFmtId="0" fontId="10" fillId="0" borderId="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/>
    </xf>
    <xf numFmtId="49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165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 applyAlignment="1" applyProtection="1">
      <alignment vertical="center"/>
      <protection locked="0"/>
    </xf>
    <xf numFmtId="49" fontId="17" fillId="0" borderId="0" xfId="0" applyNumberFormat="1" applyFont="1" applyAlignment="1">
      <alignment horizontal="center"/>
    </xf>
    <xf numFmtId="0" fontId="17" fillId="0" borderId="0" xfId="0" applyFont="1"/>
    <xf numFmtId="0" fontId="11" fillId="0" borderId="0" xfId="0" applyFont="1" applyBorder="1"/>
    <xf numFmtId="0" fontId="17" fillId="0" borderId="0" xfId="0" applyFont="1" applyBorder="1"/>
    <xf numFmtId="0" fontId="16" fillId="5" borderId="0" xfId="0" applyFont="1" applyFill="1" applyBorder="1" applyProtection="1">
      <protection locked="0"/>
    </xf>
    <xf numFmtId="0" fontId="9" fillId="0" borderId="0" xfId="0" applyFont="1" applyFill="1" applyBorder="1"/>
    <xf numFmtId="0" fontId="9" fillId="0" borderId="0" xfId="0" applyFont="1"/>
    <xf numFmtId="49" fontId="9" fillId="0" borderId="0" xfId="0" applyNumberFormat="1" applyFont="1" applyBorder="1" applyAlignment="1" applyProtection="1">
      <alignment horizontal="center" wrapText="1"/>
      <protection locked="0"/>
    </xf>
    <xf numFmtId="0" fontId="11" fillId="5" borderId="0" xfId="0" applyFont="1" applyFill="1" applyBorder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 wrapText="1"/>
    </xf>
    <xf numFmtId="49" fontId="12" fillId="3" borderId="7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49" fontId="9" fillId="3" borderId="7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49" fontId="9" fillId="4" borderId="22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left" vertical="center"/>
    </xf>
    <xf numFmtId="4" fontId="9" fillId="4" borderId="34" xfId="0" applyNumberFormat="1" applyFont="1" applyFill="1" applyBorder="1" applyAlignment="1">
      <alignment vertical="center"/>
    </xf>
    <xf numFmtId="10" fontId="9" fillId="4" borderId="33" xfId="0" applyNumberFormat="1" applyFont="1" applyFill="1" applyBorder="1" applyAlignment="1">
      <alignment vertical="center"/>
    </xf>
    <xf numFmtId="10" fontId="9" fillId="4" borderId="7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19" fillId="5" borderId="0" xfId="0" applyFont="1" applyFill="1" applyBorder="1"/>
    <xf numFmtId="0" fontId="19" fillId="0" borderId="0" xfId="0" applyFont="1" applyFill="1" applyBorder="1"/>
    <xf numFmtId="0" fontId="19" fillId="3" borderId="0" xfId="0" applyFont="1" applyFill="1"/>
    <xf numFmtId="0" fontId="9" fillId="4" borderId="33" xfId="0" applyFont="1" applyFill="1" applyBorder="1" applyAlignment="1">
      <alignment horizontal="left" vertical="center" wrapText="1"/>
    </xf>
    <xf numFmtId="0" fontId="20" fillId="5" borderId="0" xfId="0" applyFont="1" applyFill="1" applyBorder="1"/>
    <xf numFmtId="49" fontId="21" fillId="3" borderId="26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0" fillId="3" borderId="0" xfId="0" applyFont="1" applyFill="1"/>
    <xf numFmtId="49" fontId="21" fillId="3" borderId="30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49" fontId="21" fillId="3" borderId="28" xfId="0" applyNumberFormat="1" applyFont="1" applyFill="1" applyBorder="1" applyAlignment="1">
      <alignment horizontal="center"/>
    </xf>
    <xf numFmtId="49" fontId="21" fillId="0" borderId="26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8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/>
    </xf>
    <xf numFmtId="49" fontId="17" fillId="5" borderId="22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left" vertical="center"/>
    </xf>
    <xf numFmtId="4" fontId="9" fillId="5" borderId="22" xfId="0" applyNumberFormat="1" applyFont="1" applyFill="1" applyBorder="1" applyAlignment="1">
      <alignment vertical="center"/>
    </xf>
    <xf numFmtId="10" fontId="9" fillId="5" borderId="23" xfId="0" applyNumberFormat="1" applyFont="1" applyFill="1" applyBorder="1" applyAlignment="1">
      <alignment vertical="center"/>
    </xf>
    <xf numFmtId="4" fontId="9" fillId="5" borderId="34" xfId="0" applyNumberFormat="1" applyFont="1" applyFill="1" applyBorder="1" applyAlignment="1">
      <alignment vertical="center"/>
    </xf>
    <xf numFmtId="10" fontId="9" fillId="5" borderId="33" xfId="0" applyNumberFormat="1" applyFont="1" applyFill="1" applyBorder="1" applyAlignment="1">
      <alignment vertical="center"/>
    </xf>
    <xf numFmtId="10" fontId="9" fillId="5" borderId="75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49" fontId="9" fillId="0" borderId="3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4" fontId="9" fillId="0" borderId="32" xfId="0" applyNumberFormat="1" applyFont="1" applyBorder="1" applyAlignment="1">
      <alignment vertical="center"/>
    </xf>
    <xf numFmtId="10" fontId="9" fillId="0" borderId="32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49" fontId="11" fillId="5" borderId="0" xfId="0" applyNumberFormat="1" applyFont="1" applyFill="1" applyBorder="1" applyAlignment="1">
      <alignment vertical="center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vertical="center"/>
    </xf>
    <xf numFmtId="4" fontId="11" fillId="0" borderId="0" xfId="0" applyNumberFormat="1" applyFont="1" applyFill="1" applyBorder="1"/>
    <xf numFmtId="49" fontId="11" fillId="0" borderId="17" xfId="0" applyNumberFormat="1" applyFont="1" applyBorder="1" applyAlignment="1">
      <alignment horizontal="center"/>
    </xf>
    <xf numFmtId="0" fontId="11" fillId="0" borderId="18" xfId="0" applyFont="1" applyFill="1" applyBorder="1" applyAlignment="1">
      <alignment horizontal="left" vertical="center"/>
    </xf>
    <xf numFmtId="4" fontId="11" fillId="0" borderId="17" xfId="0" applyNumberFormat="1" applyFont="1" applyBorder="1"/>
    <xf numFmtId="10" fontId="11" fillId="0" borderId="21" xfId="0" applyNumberFormat="1" applyFont="1" applyBorder="1"/>
    <xf numFmtId="4" fontId="16" fillId="3" borderId="18" xfId="0" applyNumberFormat="1" applyFont="1" applyFill="1" applyBorder="1"/>
    <xf numFmtId="0" fontId="16" fillId="5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/>
    <xf numFmtId="10" fontId="17" fillId="0" borderId="0" xfId="0" applyNumberFormat="1" applyFont="1" applyBorder="1"/>
    <xf numFmtId="0" fontId="17" fillId="0" borderId="0" xfId="0" applyFont="1" applyFill="1" applyBorder="1" applyAlignment="1">
      <alignment horizontal="left" vertical="center"/>
    </xf>
    <xf numFmtId="4" fontId="11" fillId="0" borderId="0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/>
    <xf numFmtId="4" fontId="22" fillId="0" borderId="1" xfId="0" applyNumberFormat="1" applyFont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5" borderId="0" xfId="0" applyNumberFormat="1" applyFont="1" applyFill="1" applyBorder="1"/>
    <xf numFmtId="10" fontId="17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5" borderId="0" xfId="0" applyFont="1" applyFill="1"/>
    <xf numFmtId="4" fontId="7" fillId="0" borderId="0" xfId="0" applyNumberFormat="1" applyFont="1" applyFill="1"/>
    <xf numFmtId="0" fontId="8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3" xfId="3" applyNumberFormat="1" applyFont="1" applyFill="1" applyBorder="1" applyAlignment="1" applyProtection="1">
      <alignment vertical="center" wrapText="1"/>
      <protection locked="0"/>
    </xf>
    <xf numFmtId="4" fontId="17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right"/>
    </xf>
    <xf numFmtId="0" fontId="8" fillId="0" borderId="0" xfId="3" applyFont="1" applyFill="1" applyAlignment="1">
      <alignment horizontal="center" vertical="center"/>
    </xf>
    <xf numFmtId="0" fontId="7" fillId="0" borderId="0" xfId="3" applyFont="1" applyFill="1" applyAlignment="1"/>
    <xf numFmtId="0" fontId="7" fillId="0" borderId="0" xfId="3" applyFont="1" applyFill="1" applyAlignment="1">
      <alignment horizontal="center"/>
    </xf>
    <xf numFmtId="0" fontId="7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0" fontId="10" fillId="0" borderId="47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48" xfId="0" applyFont="1" applyFill="1" applyBorder="1"/>
    <xf numFmtId="0" fontId="10" fillId="0" borderId="0" xfId="0" applyFont="1" applyFill="1"/>
    <xf numFmtId="165" fontId="10" fillId="0" borderId="0" xfId="0" applyNumberFormat="1" applyFont="1" applyFill="1"/>
    <xf numFmtId="0" fontId="10" fillId="0" borderId="4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0" fillId="0" borderId="48" xfId="0" applyFont="1" applyBorder="1" applyAlignment="1"/>
    <xf numFmtId="0" fontId="24" fillId="0" borderId="0" xfId="0" applyFont="1"/>
    <xf numFmtId="0" fontId="10" fillId="0" borderId="49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/>
    <xf numFmtId="0" fontId="10" fillId="0" borderId="0" xfId="0" applyFont="1" applyAlignment="1">
      <alignment horizontal="center"/>
    </xf>
    <xf numFmtId="4" fontId="16" fillId="8" borderId="26" xfId="0" applyNumberFormat="1" applyFont="1" applyFill="1" applyBorder="1" applyAlignment="1">
      <alignment horizontal="right" vertical="center"/>
    </xf>
    <xf numFmtId="10" fontId="11" fillId="8" borderId="13" xfId="0" applyNumberFormat="1" applyFont="1" applyFill="1" applyBorder="1"/>
    <xf numFmtId="4" fontId="11" fillId="8" borderId="28" xfId="0" applyNumberFormat="1" applyFont="1" applyFill="1" applyBorder="1"/>
    <xf numFmtId="4" fontId="9" fillId="8" borderId="28" xfId="0" applyNumberFormat="1" applyFont="1" applyFill="1" applyBorder="1"/>
    <xf numFmtId="4" fontId="11" fillId="8" borderId="17" xfId="0" applyNumberFormat="1" applyFont="1" applyFill="1" applyBorder="1"/>
    <xf numFmtId="10" fontId="11" fillId="8" borderId="14" xfId="0" applyNumberFormat="1" applyFont="1" applyFill="1" applyBorder="1"/>
    <xf numFmtId="4" fontId="16" fillId="8" borderId="17" xfId="0" applyNumberFormat="1" applyFont="1" applyFill="1" applyBorder="1"/>
    <xf numFmtId="10" fontId="16" fillId="8" borderId="29" xfId="0" applyNumberFormat="1" applyFont="1" applyFill="1" applyBorder="1"/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49" fontId="12" fillId="8" borderId="22" xfId="0" applyNumberFormat="1" applyFont="1" applyFill="1" applyBorder="1" applyAlignment="1">
      <alignment horizontal="center" vertical="center" wrapText="1"/>
    </xf>
    <xf numFmtId="49" fontId="12" fillId="8" borderId="23" xfId="0" applyNumberFormat="1" applyFont="1" applyFill="1" applyBorder="1" applyAlignment="1">
      <alignment horizontal="center" vertical="center" wrapText="1"/>
    </xf>
    <xf numFmtId="166" fontId="11" fillId="8" borderId="26" xfId="0" applyNumberFormat="1" applyFont="1" applyFill="1" applyBorder="1" applyAlignment="1">
      <alignment vertical="center"/>
    </xf>
    <xf numFmtId="10" fontId="11" fillId="8" borderId="13" xfId="0" applyNumberFormat="1" applyFont="1" applyFill="1" applyBorder="1" applyAlignment="1">
      <alignment vertical="center"/>
    </xf>
    <xf numFmtId="4" fontId="11" fillId="8" borderId="28" xfId="0" applyNumberFormat="1" applyFont="1" applyFill="1" applyBorder="1" applyAlignment="1">
      <alignment vertical="center"/>
    </xf>
    <xf numFmtId="10" fontId="11" fillId="8" borderId="10" xfId="0" applyNumberFormat="1" applyFont="1" applyFill="1" applyBorder="1" applyAlignment="1">
      <alignment vertical="center"/>
    </xf>
    <xf numFmtId="4" fontId="11" fillId="8" borderId="20" xfId="0" applyNumberFormat="1" applyFont="1" applyFill="1" applyBorder="1" applyAlignment="1">
      <alignment vertical="center"/>
    </xf>
    <xf numFmtId="10" fontId="11" fillId="8" borderId="14" xfId="0" applyNumberFormat="1" applyFont="1" applyFill="1" applyBorder="1" applyAlignment="1">
      <alignment vertical="center"/>
    </xf>
    <xf numFmtId="4" fontId="16" fillId="8" borderId="17" xfId="0" applyNumberFormat="1" applyFont="1" applyFill="1" applyBorder="1" applyAlignment="1">
      <alignment vertical="center"/>
    </xf>
    <xf numFmtId="10" fontId="16" fillId="8" borderId="18" xfId="0" applyNumberFormat="1" applyFont="1" applyFill="1" applyBorder="1" applyAlignment="1">
      <alignment vertical="center"/>
    </xf>
    <xf numFmtId="0" fontId="12" fillId="8" borderId="20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10" fontId="11" fillId="8" borderId="10" xfId="0" applyNumberFormat="1" applyFont="1" applyFill="1" applyBorder="1"/>
    <xf numFmtId="10" fontId="16" fillId="8" borderId="18" xfId="0" applyNumberFormat="1" applyFont="1" applyFill="1" applyBorder="1"/>
    <xf numFmtId="0" fontId="17" fillId="8" borderId="3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" fontId="9" fillId="8" borderId="22" xfId="0" applyNumberFormat="1" applyFont="1" applyFill="1" applyBorder="1" applyAlignment="1">
      <alignment vertical="center"/>
    </xf>
    <xf numFmtId="10" fontId="9" fillId="8" borderId="23" xfId="0" applyNumberFormat="1" applyFont="1" applyFill="1" applyBorder="1" applyAlignment="1">
      <alignment vertical="center"/>
    </xf>
    <xf numFmtId="4" fontId="2" fillId="8" borderId="26" xfId="4" applyNumberFormat="1" applyFont="1" applyFill="1" applyBorder="1" applyAlignment="1" applyProtection="1">
      <alignment horizontal="right" vertical="center"/>
      <protection locked="0"/>
    </xf>
    <xf numFmtId="4" fontId="2" fillId="8" borderId="13" xfId="4" applyNumberFormat="1" applyFont="1" applyFill="1" applyBorder="1" applyAlignment="1" applyProtection="1">
      <alignment horizontal="right" vertical="center"/>
      <protection locked="0"/>
    </xf>
    <xf numFmtId="4" fontId="2" fillId="8" borderId="28" xfId="4" applyNumberFormat="1" applyFont="1" applyFill="1" applyBorder="1" applyAlignment="1" applyProtection="1">
      <alignment horizontal="right" vertical="center"/>
      <protection locked="0"/>
    </xf>
    <xf numFmtId="4" fontId="2" fillId="8" borderId="10" xfId="4" applyNumberFormat="1" applyFont="1" applyFill="1" applyBorder="1" applyAlignment="1" applyProtection="1">
      <alignment horizontal="right" vertical="center"/>
      <protection locked="0"/>
    </xf>
    <xf numFmtId="4" fontId="2" fillId="8" borderId="2" xfId="4" applyNumberFormat="1" applyFont="1" applyFill="1" applyBorder="1" applyAlignment="1" applyProtection="1">
      <alignment horizontal="right" vertical="center"/>
      <protection locked="0"/>
    </xf>
    <xf numFmtId="4" fontId="2" fillId="8" borderId="3" xfId="4" applyNumberFormat="1" applyFont="1" applyFill="1" applyBorder="1" applyAlignment="1" applyProtection="1">
      <alignment horizontal="right" vertical="center"/>
      <protection locked="0"/>
    </xf>
    <xf numFmtId="4" fontId="5" fillId="8" borderId="26" xfId="4" applyNumberFormat="1" applyFont="1" applyFill="1" applyBorder="1" applyAlignment="1" applyProtection="1">
      <alignment horizontal="right" vertical="center"/>
      <protection locked="0"/>
    </xf>
    <xf numFmtId="4" fontId="5" fillId="8" borderId="13" xfId="4" applyNumberFormat="1" applyFont="1" applyFill="1" applyBorder="1" applyAlignment="1" applyProtection="1">
      <alignment horizontal="right" vertical="center"/>
      <protection locked="0"/>
    </xf>
    <xf numFmtId="4" fontId="5" fillId="8" borderId="28" xfId="4" applyNumberFormat="1" applyFont="1" applyFill="1" applyBorder="1" applyAlignment="1" applyProtection="1">
      <alignment horizontal="right" vertical="center"/>
      <protection locked="0"/>
    </xf>
    <xf numFmtId="4" fontId="5" fillId="8" borderId="10" xfId="4" applyNumberFormat="1" applyFont="1" applyFill="1" applyBorder="1" applyAlignment="1" applyProtection="1">
      <alignment horizontal="right" vertical="center"/>
      <protection locked="0"/>
    </xf>
    <xf numFmtId="4" fontId="5" fillId="8" borderId="2" xfId="4" applyNumberFormat="1" applyFont="1" applyFill="1" applyBorder="1" applyAlignment="1" applyProtection="1">
      <alignment horizontal="right" vertical="center"/>
      <protection locked="0"/>
    </xf>
    <xf numFmtId="4" fontId="5" fillId="8" borderId="3" xfId="4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/>
    </xf>
    <xf numFmtId="0" fontId="13" fillId="0" borderId="5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51" xfId="0" applyFont="1" applyBorder="1" applyAlignment="1"/>
    <xf numFmtId="0" fontId="10" fillId="0" borderId="53" xfId="0" applyFont="1" applyBorder="1" applyAlignment="1"/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24" fillId="0" borderId="47" xfId="0" applyFont="1" applyBorder="1" applyAlignment="1">
      <alignment horizontal="left" vertical="top" wrapText="1"/>
    </xf>
    <xf numFmtId="0" fontId="24" fillId="0" borderId="51" xfId="0" applyFont="1" applyBorder="1" applyAlignment="1">
      <alignment horizontal="left" vertical="top" wrapText="1"/>
    </xf>
    <xf numFmtId="0" fontId="24" fillId="0" borderId="53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58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41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3" fillId="0" borderId="49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/>
    </xf>
    <xf numFmtId="0" fontId="8" fillId="0" borderId="9" xfId="3" applyFont="1" applyFill="1" applyBorder="1" applyAlignment="1">
      <alignment horizontal="center" vertical="center" wrapText="1"/>
    </xf>
    <xf numFmtId="0" fontId="8" fillId="0" borderId="41" xfId="3" applyFont="1" applyFill="1" applyBorder="1" applyAlignment="1">
      <alignment horizontal="center" vertical="center" wrapText="1"/>
    </xf>
    <xf numFmtId="0" fontId="8" fillId="0" borderId="38" xfId="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3" applyFont="1" applyFill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/>
    </xf>
    <xf numFmtId="0" fontId="12" fillId="0" borderId="55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49" fontId="17" fillId="0" borderId="40" xfId="0" applyNumberFormat="1" applyFont="1" applyBorder="1" applyAlignment="1">
      <alignment horizontal="center" vertical="center" textRotation="90" wrapText="1"/>
    </xf>
    <xf numFmtId="49" fontId="17" fillId="0" borderId="2" xfId="0" applyNumberFormat="1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8" borderId="4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7" fillId="0" borderId="5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10" fontId="7" fillId="0" borderId="62" xfId="0" applyNumberFormat="1" applyFont="1" applyBorder="1" applyAlignment="1">
      <alignment horizontal="center" vertical="center" wrapText="1"/>
    </xf>
    <xf numFmtId="10" fontId="7" fillId="0" borderId="63" xfId="0" applyNumberFormat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textRotation="90" wrapText="1"/>
    </xf>
    <xf numFmtId="10" fontId="17" fillId="0" borderId="76" xfId="0" applyNumberFormat="1" applyFont="1" applyBorder="1" applyAlignment="1">
      <alignment horizontal="center" vertical="center" textRotation="90" wrapText="1"/>
    </xf>
    <xf numFmtId="49" fontId="17" fillId="0" borderId="64" xfId="0" applyNumberFormat="1" applyFont="1" applyBorder="1" applyAlignment="1">
      <alignment horizontal="center" vertical="center" textRotation="90" wrapText="1"/>
    </xf>
    <xf numFmtId="49" fontId="17" fillId="0" borderId="17" xfId="0" applyNumberFormat="1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4" fontId="17" fillId="0" borderId="40" xfId="0" applyNumberFormat="1" applyFont="1" applyBorder="1" applyAlignment="1">
      <alignment horizontal="center" wrapText="1"/>
    </xf>
    <xf numFmtId="4" fontId="17" fillId="0" borderId="65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10" fontId="12" fillId="0" borderId="66" xfId="0" applyNumberFormat="1" applyFont="1" applyBorder="1" applyAlignment="1">
      <alignment horizontal="center" vertical="center" textRotation="90" wrapText="1"/>
    </xf>
    <xf numFmtId="10" fontId="12" fillId="0" borderId="78" xfId="0" applyNumberFormat="1" applyFont="1" applyBorder="1" applyAlignment="1">
      <alignment horizontal="center" vertical="center" textRotation="90" wrapText="1"/>
    </xf>
    <xf numFmtId="49" fontId="12" fillId="0" borderId="64" xfId="0" applyNumberFormat="1" applyFont="1" applyBorder="1" applyAlignment="1">
      <alignment horizontal="center" vertical="center" textRotation="90" wrapText="1"/>
    </xf>
    <xf numFmtId="49" fontId="12" fillId="0" borderId="17" xfId="0" applyNumberFormat="1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wrapText="1"/>
    </xf>
    <xf numFmtId="0" fontId="12" fillId="0" borderId="65" xfId="0" applyFont="1" applyBorder="1" applyAlignment="1">
      <alignment horizontal="center"/>
    </xf>
    <xf numFmtId="10" fontId="12" fillId="0" borderId="62" xfId="0" applyNumberFormat="1" applyFont="1" applyBorder="1" applyAlignment="1">
      <alignment horizontal="center" vertical="center" wrapText="1"/>
    </xf>
    <xf numFmtId="10" fontId="12" fillId="0" borderId="63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textRotation="90" wrapText="1"/>
    </xf>
    <xf numFmtId="0" fontId="12" fillId="0" borderId="67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/>
    </xf>
    <xf numFmtId="0" fontId="1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</cellXfs>
  <cellStyles count="8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_Sheet2" xfId="6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topLeftCell="A22" zoomScaleNormal="100" workbookViewId="0">
      <selection activeCell="Q10" sqref="Q10"/>
    </sheetView>
  </sheetViews>
  <sheetFormatPr defaultRowHeight="15" x14ac:dyDescent="0.25"/>
  <cols>
    <col min="1" max="1" width="9.140625" style="156"/>
    <col min="2" max="2" width="10.5703125" style="156" customWidth="1"/>
    <col min="3" max="3" width="17" style="156" customWidth="1"/>
    <col min="4" max="11" width="9.140625" style="156"/>
    <col min="12" max="12" width="21.85546875" style="156" customWidth="1"/>
    <col min="13" max="16384" width="9.140625" style="156"/>
  </cols>
  <sheetData>
    <row r="2" spans="2:14" ht="15.75" thickBot="1" x14ac:dyDescent="0.3"/>
    <row r="3" spans="2:14" x14ac:dyDescent="0.25">
      <c r="B3" s="405"/>
      <c r="C3" s="469"/>
      <c r="D3" s="469"/>
      <c r="E3" s="469"/>
      <c r="F3" s="469"/>
      <c r="G3" s="469"/>
      <c r="H3" s="469"/>
      <c r="I3" s="469"/>
      <c r="J3" s="469"/>
      <c r="K3" s="469"/>
      <c r="L3" s="470"/>
    </row>
    <row r="4" spans="2:14" s="409" customFormat="1" ht="27.75" customHeight="1" x14ac:dyDescent="0.25">
      <c r="B4" s="464"/>
      <c r="C4" s="465"/>
      <c r="D4" s="465"/>
      <c r="E4" s="465"/>
      <c r="F4" s="465"/>
      <c r="G4" s="406"/>
      <c r="H4" s="406"/>
      <c r="I4" s="406"/>
      <c r="J4" s="407"/>
      <c r="K4" s="406"/>
      <c r="L4" s="408"/>
      <c r="N4" s="410"/>
    </row>
    <row r="5" spans="2:14" s="409" customFormat="1" x14ac:dyDescent="0.25">
      <c r="B5" s="466" t="s">
        <v>101</v>
      </c>
      <c r="C5" s="467"/>
      <c r="D5" s="467"/>
      <c r="E5" s="467"/>
      <c r="F5" s="467"/>
      <c r="G5" s="406"/>
      <c r="H5" s="406"/>
      <c r="I5" s="406"/>
      <c r="J5" s="407"/>
      <c r="K5" s="406"/>
      <c r="L5" s="408"/>
      <c r="N5" s="410"/>
    </row>
    <row r="6" spans="2:14" s="409" customFormat="1" x14ac:dyDescent="0.25">
      <c r="B6" s="411"/>
      <c r="C6" s="412"/>
      <c r="D6" s="412"/>
      <c r="E6" s="412"/>
      <c r="F6" s="412"/>
      <c r="G6" s="406"/>
      <c r="H6" s="406"/>
      <c r="I6" s="406"/>
      <c r="J6" s="407"/>
      <c r="K6" s="406"/>
      <c r="L6" s="408"/>
      <c r="N6" s="410"/>
    </row>
    <row r="7" spans="2:14" x14ac:dyDescent="0.25">
      <c r="B7" s="497"/>
      <c r="C7" s="463"/>
      <c r="D7" s="463"/>
      <c r="E7" s="463"/>
      <c r="F7" s="463"/>
      <c r="G7" s="413"/>
      <c r="H7" s="413"/>
      <c r="I7" s="413"/>
      <c r="J7" s="413"/>
      <c r="K7" s="413"/>
      <c r="L7" s="414"/>
    </row>
    <row r="8" spans="2:14" x14ac:dyDescent="0.25">
      <c r="B8" s="471" t="s">
        <v>99</v>
      </c>
      <c r="C8" s="472"/>
      <c r="D8" s="472"/>
      <c r="E8" s="472"/>
      <c r="F8" s="472"/>
      <c r="G8" s="413"/>
      <c r="H8" s="413"/>
      <c r="I8" s="413"/>
      <c r="J8" s="413"/>
      <c r="K8" s="413"/>
      <c r="L8" s="414"/>
    </row>
    <row r="9" spans="2:14" ht="21.75" customHeight="1" x14ac:dyDescent="0.25">
      <c r="B9" s="492" t="s">
        <v>127</v>
      </c>
      <c r="C9" s="493"/>
      <c r="D9" s="493"/>
      <c r="E9" s="493"/>
      <c r="F9" s="493"/>
      <c r="G9" s="493"/>
      <c r="H9" s="493"/>
      <c r="I9" s="493"/>
      <c r="J9" s="493"/>
      <c r="K9" s="493"/>
      <c r="L9" s="494"/>
    </row>
    <row r="10" spans="2:14" ht="53.25" customHeight="1" x14ac:dyDescent="0.25">
      <c r="B10" s="492"/>
      <c r="C10" s="495"/>
      <c r="D10" s="495"/>
      <c r="E10" s="495"/>
      <c r="F10" s="495"/>
      <c r="G10" s="495"/>
      <c r="H10" s="495"/>
      <c r="I10" s="495"/>
      <c r="J10" s="495"/>
      <c r="K10" s="495"/>
      <c r="L10" s="496"/>
    </row>
    <row r="11" spans="2:14" x14ac:dyDescent="0.25">
      <c r="B11" s="480" t="s">
        <v>98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2"/>
    </row>
    <row r="12" spans="2:14" ht="15.75" thickBot="1" x14ac:dyDescent="0.3">
      <c r="B12" s="473"/>
      <c r="C12" s="474"/>
      <c r="D12" s="474"/>
      <c r="E12" s="474"/>
      <c r="F12" s="474"/>
      <c r="G12" s="474"/>
      <c r="H12" s="481"/>
      <c r="I12" s="481"/>
      <c r="J12" s="481"/>
      <c r="K12" s="481"/>
      <c r="L12" s="482"/>
    </row>
    <row r="13" spans="2:14" ht="15.75" thickBot="1" x14ac:dyDescent="0.3">
      <c r="B13" s="483" t="s">
        <v>100</v>
      </c>
      <c r="C13" s="484"/>
      <c r="D13" s="484"/>
      <c r="E13" s="484"/>
      <c r="F13" s="484"/>
      <c r="G13" s="485"/>
      <c r="H13" s="486"/>
      <c r="I13" s="487"/>
      <c r="J13" s="487"/>
      <c r="K13" s="487"/>
      <c r="L13" s="488"/>
    </row>
    <row r="14" spans="2:14" ht="15.75" thickBot="1" x14ac:dyDescent="0.3">
      <c r="B14" s="483" t="s">
        <v>96</v>
      </c>
      <c r="C14" s="484"/>
      <c r="D14" s="484"/>
      <c r="E14" s="484"/>
      <c r="F14" s="484"/>
      <c r="G14" s="485"/>
      <c r="H14" s="486"/>
      <c r="I14" s="487"/>
      <c r="J14" s="487"/>
      <c r="K14" s="487"/>
      <c r="L14" s="488"/>
    </row>
    <row r="15" spans="2:14" ht="15.75" thickBot="1" x14ac:dyDescent="0.3">
      <c r="B15" s="489"/>
      <c r="C15" s="490"/>
      <c r="D15" s="490"/>
      <c r="E15" s="490"/>
      <c r="F15" s="490"/>
      <c r="G15" s="490"/>
      <c r="H15" s="490"/>
      <c r="I15" s="490"/>
      <c r="J15" s="490"/>
      <c r="K15" s="490"/>
      <c r="L15" s="491"/>
    </row>
    <row r="16" spans="2:14" x14ac:dyDescent="0.25">
      <c r="B16" s="480"/>
      <c r="C16" s="481"/>
      <c r="D16" s="481"/>
      <c r="E16" s="481"/>
      <c r="F16" s="481"/>
      <c r="G16" s="481"/>
      <c r="H16" s="481"/>
      <c r="I16" s="481"/>
      <c r="J16" s="481"/>
      <c r="K16" s="481"/>
      <c r="L16" s="482"/>
    </row>
    <row r="17" spans="2:12" ht="15.75" thickBot="1" x14ac:dyDescent="0.3">
      <c r="B17" s="473"/>
      <c r="C17" s="474"/>
      <c r="D17" s="474"/>
      <c r="E17" s="474"/>
      <c r="F17" s="474"/>
      <c r="G17" s="474"/>
      <c r="H17" s="474"/>
      <c r="I17" s="474"/>
      <c r="J17" s="474"/>
      <c r="K17" s="474"/>
      <c r="L17" s="475"/>
    </row>
    <row r="18" spans="2:12" ht="15.75" thickBot="1" x14ac:dyDescent="0.3"/>
    <row r="19" spans="2:12" s="415" customFormat="1" ht="409.5" customHeight="1" x14ac:dyDescent="0.25">
      <c r="B19" s="476"/>
      <c r="C19" s="477"/>
      <c r="D19" s="477"/>
      <c r="E19" s="477"/>
      <c r="F19" s="477"/>
      <c r="G19" s="477"/>
      <c r="H19" s="477"/>
      <c r="I19" s="477"/>
      <c r="J19" s="477"/>
      <c r="K19" s="477"/>
      <c r="L19" s="478"/>
    </row>
    <row r="20" spans="2:12" x14ac:dyDescent="0.25">
      <c r="B20" s="416"/>
      <c r="C20" s="177"/>
      <c r="D20" s="177"/>
      <c r="E20" s="177"/>
      <c r="F20" s="177"/>
      <c r="G20" s="177"/>
      <c r="H20" s="177"/>
      <c r="I20" s="177"/>
      <c r="J20" s="177"/>
      <c r="K20" s="177"/>
      <c r="L20" s="417"/>
    </row>
    <row r="21" spans="2:12" ht="15.75" thickBot="1" x14ac:dyDescent="0.3">
      <c r="B21" s="418"/>
      <c r="C21" s="177"/>
      <c r="D21" s="177"/>
      <c r="E21" s="177"/>
      <c r="F21" s="177"/>
      <c r="G21" s="177"/>
      <c r="H21" s="177"/>
      <c r="I21" s="177"/>
      <c r="J21" s="177"/>
      <c r="K21" s="177"/>
      <c r="L21" s="417"/>
    </row>
    <row r="22" spans="2:12" x14ac:dyDescent="0.25">
      <c r="C22" s="419"/>
      <c r="D22" s="419"/>
      <c r="E22" s="419"/>
      <c r="F22" s="419"/>
      <c r="G22" s="419"/>
      <c r="H22" s="419"/>
      <c r="I22" s="479" t="s">
        <v>8</v>
      </c>
      <c r="J22" s="479"/>
      <c r="K22" s="479"/>
      <c r="L22" s="479"/>
    </row>
    <row r="23" spans="2:12" x14ac:dyDescent="0.25">
      <c r="C23" s="168"/>
      <c r="D23" s="168"/>
      <c r="E23" s="168"/>
      <c r="F23" s="168"/>
      <c r="G23" s="168"/>
      <c r="H23" s="168"/>
      <c r="I23" s="468"/>
      <c r="J23" s="468"/>
      <c r="K23" s="468"/>
      <c r="L23" s="468"/>
    </row>
    <row r="24" spans="2:12" x14ac:dyDescent="0.25">
      <c r="G24" s="420" t="s">
        <v>97</v>
      </c>
      <c r="I24" s="463"/>
      <c r="J24" s="463"/>
      <c r="K24" s="463"/>
      <c r="L24" s="463"/>
    </row>
  </sheetData>
  <mergeCells count="20">
    <mergeCell ref="B13:G13"/>
    <mergeCell ref="H13:L13"/>
    <mergeCell ref="B10:L10"/>
    <mergeCell ref="B7:F7"/>
    <mergeCell ref="I24:L24"/>
    <mergeCell ref="B4:F4"/>
    <mergeCell ref="B5:F5"/>
    <mergeCell ref="I23:L23"/>
    <mergeCell ref="C3:L3"/>
    <mergeCell ref="B8:F8"/>
    <mergeCell ref="B17:L17"/>
    <mergeCell ref="B19:L19"/>
    <mergeCell ref="I22:L22"/>
    <mergeCell ref="B16:L16"/>
    <mergeCell ref="B11:L11"/>
    <mergeCell ref="B12:L12"/>
    <mergeCell ref="B14:G14"/>
    <mergeCell ref="H14:L14"/>
    <mergeCell ref="B15:L15"/>
    <mergeCell ref="B9:L9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B86"/>
  <sheetViews>
    <sheetView showZeros="0" topLeftCell="H1" zoomScaleNormal="100" workbookViewId="0">
      <selection activeCell="P31" sqref="P31"/>
    </sheetView>
  </sheetViews>
  <sheetFormatPr defaultRowHeight="12" x14ac:dyDescent="0.2"/>
  <cols>
    <col min="1" max="1" width="3.140625" style="270" customWidth="1"/>
    <col min="2" max="2" width="4.42578125" style="384" bestFit="1" customWidth="1"/>
    <col min="3" max="3" width="12.85546875" style="270" bestFit="1" customWidth="1"/>
    <col min="4" max="4" width="14.28515625" style="270" bestFit="1" customWidth="1"/>
    <col min="5" max="5" width="28.5703125" style="400" customWidth="1"/>
    <col min="6" max="6" width="20.7109375" style="374" bestFit="1" customWidth="1"/>
    <col min="7" max="7" width="11.140625" style="270" bestFit="1" customWidth="1"/>
    <col min="8" max="8" width="18.7109375" style="270" customWidth="1"/>
    <col min="9" max="9" width="10.5703125" style="270" customWidth="1"/>
    <col min="10" max="10" width="15.5703125" style="375" customWidth="1"/>
    <col min="11" max="11" width="14" style="270" bestFit="1" customWidth="1"/>
    <col min="12" max="12" width="13.28515625" style="376" bestFit="1" customWidth="1"/>
    <col min="13" max="13" width="5.7109375" style="270" customWidth="1"/>
    <col min="14" max="14" width="8.5703125" style="377" bestFit="1" customWidth="1"/>
    <col min="15" max="15" width="12.7109375" style="376" bestFit="1" customWidth="1"/>
    <col min="16" max="16" width="11.42578125" style="376" customWidth="1"/>
    <col min="17" max="17" width="10.7109375" style="376" bestFit="1" customWidth="1"/>
    <col min="18" max="18" width="34" style="270" customWidth="1"/>
    <col min="19" max="16384" width="9.140625" style="270"/>
  </cols>
  <sheetData>
    <row r="2" spans="2:28" x14ac:dyDescent="0.2">
      <c r="B2" s="372"/>
      <c r="C2" s="267"/>
      <c r="D2" s="267"/>
      <c r="E2" s="373"/>
    </row>
    <row r="3" spans="2:28" ht="15" x14ac:dyDescent="0.2">
      <c r="B3" s="498"/>
      <c r="C3" s="498"/>
      <c r="D3" s="498"/>
      <c r="E3" s="498"/>
      <c r="F3" s="498"/>
    </row>
    <row r="4" spans="2:28" x14ac:dyDescent="0.2">
      <c r="B4" s="499" t="s">
        <v>101</v>
      </c>
      <c r="C4" s="499"/>
      <c r="D4" s="499"/>
      <c r="E4" s="499"/>
      <c r="F4" s="499"/>
    </row>
    <row r="5" spans="2:28" x14ac:dyDescent="0.2">
      <c r="B5" s="378"/>
      <c r="C5" s="378"/>
      <c r="D5" s="378"/>
      <c r="E5" s="378"/>
      <c r="F5" s="378"/>
    </row>
    <row r="6" spans="2:28" x14ac:dyDescent="0.2">
      <c r="B6" s="511" t="s">
        <v>103</v>
      </c>
      <c r="C6" s="511"/>
      <c r="D6" s="511"/>
      <c r="E6" s="511"/>
      <c r="F6" s="511"/>
      <c r="G6" s="511"/>
      <c r="H6" s="511"/>
      <c r="I6" s="379"/>
      <c r="J6" s="380"/>
    </row>
    <row r="7" spans="2:28" ht="15" customHeight="1" x14ac:dyDescent="0.2">
      <c r="B7" s="381"/>
      <c r="C7" s="382"/>
      <c r="D7" s="383"/>
      <c r="E7" s="383"/>
      <c r="I7" s="382"/>
      <c r="J7" s="382"/>
    </row>
    <row r="8" spans="2:28" ht="12.75" x14ac:dyDescent="0.2">
      <c r="B8" s="512" t="s">
        <v>7</v>
      </c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8" ht="15" customHeight="1" x14ac:dyDescent="0.2">
      <c r="E9" s="514"/>
      <c r="F9" s="514"/>
      <c r="G9" s="514"/>
      <c r="H9" s="514"/>
      <c r="I9" s="514"/>
      <c r="J9" s="514"/>
      <c r="K9" s="514"/>
      <c r="L9" s="514"/>
      <c r="M9" s="385"/>
    </row>
    <row r="10" spans="2:28" ht="15" customHeight="1" x14ac:dyDescent="0.2">
      <c r="E10" s="270"/>
      <c r="G10" s="515" t="s">
        <v>15</v>
      </c>
      <c r="H10" s="515"/>
      <c r="I10" s="515"/>
      <c r="J10" s="515"/>
      <c r="K10" s="515"/>
      <c r="L10" s="515"/>
      <c r="M10" s="385"/>
    </row>
    <row r="11" spans="2:28" ht="30.75" customHeight="1" x14ac:dyDescent="0.2">
      <c r="B11" s="513" t="s">
        <v>16</v>
      </c>
      <c r="C11" s="513"/>
      <c r="D11" s="513"/>
      <c r="E11" s="48"/>
      <c r="F11" s="49"/>
      <c r="G11" s="50"/>
      <c r="H11" s="50"/>
      <c r="I11" s="382"/>
      <c r="J11" s="382"/>
      <c r="K11" s="47"/>
      <c r="L11" s="142"/>
      <c r="M11" s="47"/>
      <c r="N11" s="144"/>
      <c r="O11" s="142"/>
      <c r="P11" s="142"/>
      <c r="Q11" s="142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2:28" ht="15" customHeight="1" x14ac:dyDescent="0.2">
      <c r="B12" s="381"/>
      <c r="C12" s="386"/>
      <c r="D12" s="50"/>
      <c r="E12" s="51"/>
      <c r="F12" s="49"/>
      <c r="G12" s="50"/>
      <c r="H12" s="50"/>
      <c r="I12" s="386"/>
      <c r="J12" s="386"/>
      <c r="K12" s="47"/>
      <c r="L12" s="142"/>
      <c r="M12" s="47"/>
      <c r="N12" s="144"/>
      <c r="O12" s="142"/>
      <c r="P12" s="142"/>
      <c r="Q12" s="142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2:28" ht="60" x14ac:dyDescent="0.2">
      <c r="B13" s="20" t="s">
        <v>14</v>
      </c>
      <c r="C13" s="21" t="s">
        <v>9</v>
      </c>
      <c r="D13" s="21" t="s">
        <v>13</v>
      </c>
      <c r="E13" s="21" t="s">
        <v>0</v>
      </c>
      <c r="F13" s="37" t="s">
        <v>1</v>
      </c>
      <c r="G13" s="21" t="s">
        <v>66</v>
      </c>
      <c r="H13" s="21" t="s">
        <v>67</v>
      </c>
      <c r="I13" s="21" t="s">
        <v>10</v>
      </c>
      <c r="J13" s="21" t="s">
        <v>6</v>
      </c>
      <c r="K13" s="21" t="s">
        <v>68</v>
      </c>
      <c r="L13" s="129" t="s">
        <v>12</v>
      </c>
      <c r="M13" s="21" t="s">
        <v>2</v>
      </c>
      <c r="N13" s="22" t="s">
        <v>3</v>
      </c>
      <c r="O13" s="129" t="s">
        <v>11</v>
      </c>
      <c r="P13" s="129" t="s">
        <v>4</v>
      </c>
      <c r="Q13" s="129" t="s">
        <v>88</v>
      </c>
      <c r="R13" s="21" t="s">
        <v>5</v>
      </c>
    </row>
    <row r="14" spans="2:28" s="387" customFormat="1" ht="15.75" customHeight="1" x14ac:dyDescent="0.2">
      <c r="B14" s="127">
        <v>1</v>
      </c>
      <c r="C14" s="127">
        <v>2</v>
      </c>
      <c r="D14" s="127">
        <v>3</v>
      </c>
      <c r="E14" s="127">
        <v>4</v>
      </c>
      <c r="F14" s="128">
        <v>5</v>
      </c>
      <c r="G14" s="127">
        <v>6</v>
      </c>
      <c r="H14" s="127">
        <v>7</v>
      </c>
      <c r="I14" s="127">
        <v>8</v>
      </c>
      <c r="J14" s="127">
        <v>9</v>
      </c>
      <c r="K14" s="127">
        <v>10</v>
      </c>
      <c r="L14" s="127">
        <v>11</v>
      </c>
      <c r="M14" s="127">
        <v>12</v>
      </c>
      <c r="N14" s="127">
        <v>13</v>
      </c>
      <c r="O14" s="127">
        <v>14</v>
      </c>
      <c r="P14" s="127">
        <v>15</v>
      </c>
      <c r="Q14" s="127">
        <v>16</v>
      </c>
      <c r="R14" s="127">
        <v>17</v>
      </c>
    </row>
    <row r="15" spans="2:28" s="374" customFormat="1" ht="15.75" customHeight="1" x14ac:dyDescent="0.2">
      <c r="B15" s="502" t="s">
        <v>50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4"/>
    </row>
    <row r="16" spans="2:28" x14ac:dyDescent="0.2">
      <c r="B16" s="31">
        <v>1</v>
      </c>
      <c r="C16" s="1"/>
      <c r="D16" s="1"/>
      <c r="E16" s="1"/>
      <c r="F16" s="39"/>
      <c r="G16" s="46"/>
      <c r="H16" s="46"/>
      <c r="I16" s="52"/>
      <c r="J16" s="53"/>
      <c r="K16" s="23"/>
      <c r="L16" s="23"/>
      <c r="M16" s="1"/>
      <c r="N16" s="54"/>
      <c r="O16" s="23">
        <f>IF(N16&gt;0,L16/N16,0)</f>
        <v>0</v>
      </c>
      <c r="P16" s="23"/>
      <c r="Q16" s="155">
        <f>O16+P16</f>
        <v>0</v>
      </c>
      <c r="R16" s="32"/>
    </row>
    <row r="17" spans="1:18" x14ac:dyDescent="0.2">
      <c r="B17" s="31">
        <v>2</v>
      </c>
      <c r="C17" s="1"/>
      <c r="D17" s="1"/>
      <c r="E17" s="1"/>
      <c r="F17" s="39"/>
      <c r="G17" s="46"/>
      <c r="H17" s="46"/>
      <c r="I17" s="52"/>
      <c r="J17" s="53"/>
      <c r="K17" s="23"/>
      <c r="L17" s="23"/>
      <c r="M17" s="1"/>
      <c r="N17" s="54"/>
      <c r="O17" s="23">
        <f t="shared" ref="O17:O20" si="0">IF(N17&gt;0,L17/N17,0)</f>
        <v>0</v>
      </c>
      <c r="P17" s="23"/>
      <c r="Q17" s="23">
        <f t="shared" ref="Q17:Q20" si="1">O17+P17</f>
        <v>0</v>
      </c>
      <c r="R17" s="32"/>
    </row>
    <row r="18" spans="1:18" x14ac:dyDescent="0.2">
      <c r="B18" s="31">
        <v>3</v>
      </c>
      <c r="C18" s="1"/>
      <c r="D18" s="1"/>
      <c r="E18" s="1"/>
      <c r="F18" s="39"/>
      <c r="G18" s="46"/>
      <c r="H18" s="46"/>
      <c r="I18" s="52"/>
      <c r="J18" s="53"/>
      <c r="K18" s="23"/>
      <c r="L18" s="23"/>
      <c r="M18" s="1"/>
      <c r="N18" s="54"/>
      <c r="O18" s="23">
        <f t="shared" si="0"/>
        <v>0</v>
      </c>
      <c r="P18" s="23"/>
      <c r="Q18" s="23">
        <f t="shared" si="1"/>
        <v>0</v>
      </c>
      <c r="R18" s="32"/>
    </row>
    <row r="19" spans="1:18" x14ac:dyDescent="0.2">
      <c r="B19" s="31">
        <v>4</v>
      </c>
      <c r="C19" s="1"/>
      <c r="D19" s="1"/>
      <c r="E19" s="1"/>
      <c r="F19" s="39"/>
      <c r="G19" s="46"/>
      <c r="H19" s="46"/>
      <c r="I19" s="52"/>
      <c r="J19" s="53"/>
      <c r="K19" s="23"/>
      <c r="L19" s="23"/>
      <c r="M19" s="1"/>
      <c r="N19" s="54"/>
      <c r="O19" s="23">
        <f t="shared" si="0"/>
        <v>0</v>
      </c>
      <c r="P19" s="23"/>
      <c r="Q19" s="23">
        <f t="shared" si="1"/>
        <v>0</v>
      </c>
      <c r="R19" s="32"/>
    </row>
    <row r="20" spans="1:18" ht="12.75" thickBot="1" x14ac:dyDescent="0.25">
      <c r="B20" s="90">
        <v>5</v>
      </c>
      <c r="C20" s="91"/>
      <c r="D20" s="92"/>
      <c r="E20" s="92"/>
      <c r="F20" s="93"/>
      <c r="G20" s="94"/>
      <c r="H20" s="94"/>
      <c r="I20" s="101"/>
      <c r="J20" s="96"/>
      <c r="K20" s="97"/>
      <c r="L20" s="23"/>
      <c r="M20" s="92"/>
      <c r="N20" s="54"/>
      <c r="O20" s="23">
        <f t="shared" si="0"/>
        <v>0</v>
      </c>
      <c r="P20" s="97"/>
      <c r="Q20" s="97">
        <f t="shared" si="1"/>
        <v>0</v>
      </c>
      <c r="R20" s="99"/>
    </row>
    <row r="21" spans="1:18" s="389" customFormat="1" ht="13.5" thickTop="1" thickBot="1" x14ac:dyDescent="0.25">
      <c r="A21" s="388"/>
      <c r="B21" s="24" t="s">
        <v>49</v>
      </c>
      <c r="C21" s="25"/>
      <c r="D21" s="26"/>
      <c r="E21" s="26"/>
      <c r="F21" s="38"/>
      <c r="G21" s="27"/>
      <c r="H21" s="27"/>
      <c r="I21" s="28"/>
      <c r="J21" s="29" t="s">
        <v>46</v>
      </c>
      <c r="K21" s="102">
        <f>SUM(K16:K20)</f>
        <v>0</v>
      </c>
      <c r="L21" s="102">
        <f t="shared" ref="L21:Q21" si="2">SUM(L16:L20)</f>
        <v>0</v>
      </c>
      <c r="M21" s="102">
        <f t="shared" si="2"/>
        <v>0</v>
      </c>
      <c r="N21" s="102"/>
      <c r="O21" s="102">
        <f>SUM(O16:O20)</f>
        <v>0</v>
      </c>
      <c r="P21" s="102">
        <f t="shared" si="2"/>
        <v>0</v>
      </c>
      <c r="Q21" s="102">
        <f t="shared" si="2"/>
        <v>0</v>
      </c>
      <c r="R21" s="30"/>
    </row>
    <row r="22" spans="1:18" ht="16.5" customHeight="1" thickTop="1" x14ac:dyDescent="0.2">
      <c r="B22" s="505" t="s">
        <v>53</v>
      </c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7"/>
    </row>
    <row r="23" spans="1:18" x14ac:dyDescent="0.2">
      <c r="B23" s="41">
        <v>1</v>
      </c>
      <c r="C23" s="35"/>
      <c r="D23" s="35"/>
      <c r="E23" s="35"/>
      <c r="F23" s="44"/>
      <c r="G23" s="40"/>
      <c r="H23" s="34"/>
      <c r="I23" s="40"/>
      <c r="J23" s="41"/>
      <c r="K23" s="42"/>
      <c r="L23" s="43"/>
      <c r="M23" s="35"/>
      <c r="N23" s="148"/>
      <c r="O23" s="23">
        <f>IF(N23&gt;0,L23/N23,0)</f>
        <v>0</v>
      </c>
      <c r="P23" s="77"/>
      <c r="Q23" s="23">
        <f>O23+P23</f>
        <v>0</v>
      </c>
      <c r="R23" s="32"/>
    </row>
    <row r="24" spans="1:18" x14ac:dyDescent="0.2">
      <c r="B24" s="41">
        <v>2</v>
      </c>
      <c r="C24" s="35"/>
      <c r="D24" s="35"/>
      <c r="E24" s="35"/>
      <c r="F24" s="44"/>
      <c r="G24" s="40"/>
      <c r="H24" s="34"/>
      <c r="I24" s="40"/>
      <c r="J24" s="41"/>
      <c r="K24" s="42"/>
      <c r="L24" s="43"/>
      <c r="M24" s="35"/>
      <c r="N24" s="148"/>
      <c r="O24" s="23">
        <f t="shared" ref="O24:O27" si="3">IF(N24&gt;0,L24/N24,0)</f>
        <v>0</v>
      </c>
      <c r="P24" s="77"/>
      <c r="Q24" s="23">
        <f t="shared" ref="Q24:Q27" si="4">O24+P24</f>
        <v>0</v>
      </c>
      <c r="R24" s="32"/>
    </row>
    <row r="25" spans="1:18" x14ac:dyDescent="0.2">
      <c r="B25" s="41">
        <v>3</v>
      </c>
      <c r="C25" s="35"/>
      <c r="D25" s="35"/>
      <c r="E25" s="35"/>
      <c r="F25" s="44"/>
      <c r="G25" s="40"/>
      <c r="H25" s="34"/>
      <c r="I25" s="40"/>
      <c r="J25" s="41"/>
      <c r="K25" s="42"/>
      <c r="L25" s="43"/>
      <c r="M25" s="35"/>
      <c r="N25" s="148"/>
      <c r="O25" s="23">
        <f t="shared" si="3"/>
        <v>0</v>
      </c>
      <c r="P25" s="77"/>
      <c r="Q25" s="23">
        <f t="shared" si="4"/>
        <v>0</v>
      </c>
      <c r="R25" s="32"/>
    </row>
    <row r="26" spans="1:18" x14ac:dyDescent="0.2">
      <c r="B26" s="41">
        <v>4</v>
      </c>
      <c r="C26" s="35"/>
      <c r="D26" s="35"/>
      <c r="E26" s="35"/>
      <c r="F26" s="44"/>
      <c r="G26" s="40"/>
      <c r="H26" s="34"/>
      <c r="I26" s="40"/>
      <c r="J26" s="41"/>
      <c r="K26" s="42"/>
      <c r="L26" s="43"/>
      <c r="M26" s="35"/>
      <c r="N26" s="148"/>
      <c r="O26" s="23">
        <f t="shared" si="3"/>
        <v>0</v>
      </c>
      <c r="P26" s="77"/>
      <c r="Q26" s="23">
        <f t="shared" si="4"/>
        <v>0</v>
      </c>
      <c r="R26" s="32"/>
    </row>
    <row r="27" spans="1:18" ht="12.75" thickBot="1" x14ac:dyDescent="0.25">
      <c r="B27" s="41">
        <v>5</v>
      </c>
      <c r="C27" s="35"/>
      <c r="D27" s="35"/>
      <c r="E27" s="35"/>
      <c r="F27" s="44"/>
      <c r="G27" s="40"/>
      <c r="H27" s="34"/>
      <c r="I27" s="40"/>
      <c r="J27" s="41"/>
      <c r="K27" s="42"/>
      <c r="L27" s="43"/>
      <c r="M27" s="35"/>
      <c r="N27" s="148"/>
      <c r="O27" s="23">
        <f t="shared" si="3"/>
        <v>0</v>
      </c>
      <c r="P27" s="77"/>
      <c r="Q27" s="23">
        <f t="shared" si="4"/>
        <v>0</v>
      </c>
      <c r="R27" s="32"/>
    </row>
    <row r="28" spans="1:18" s="389" customFormat="1" ht="13.5" thickTop="1" thickBot="1" x14ac:dyDescent="0.25">
      <c r="A28" s="388"/>
      <c r="B28" s="55" t="s">
        <v>51</v>
      </c>
      <c r="C28" s="56"/>
      <c r="D28" s="57"/>
      <c r="E28" s="57"/>
      <c r="F28" s="58"/>
      <c r="G28" s="59"/>
      <c r="H28" s="59"/>
      <c r="I28" s="60"/>
      <c r="J28" s="61" t="s">
        <v>46</v>
      </c>
      <c r="K28" s="103">
        <f>SUM(K23:K27)</f>
        <v>0</v>
      </c>
      <c r="L28" s="103">
        <f>SUM(L23:L27)</f>
        <v>0</v>
      </c>
      <c r="M28" s="103">
        <f>SUM(M23:M27)</f>
        <v>0</v>
      </c>
      <c r="N28" s="149"/>
      <c r="O28" s="102">
        <f>SUM(O23:O27)</f>
        <v>0</v>
      </c>
      <c r="P28" s="103">
        <f t="shared" ref="P28:Q28" si="5">SUM(P23:P27)</f>
        <v>0</v>
      </c>
      <c r="Q28" s="103">
        <f t="shared" si="5"/>
        <v>0</v>
      </c>
      <c r="R28" s="62"/>
    </row>
    <row r="29" spans="1:18" ht="14.25" customHeight="1" thickTop="1" x14ac:dyDescent="0.2">
      <c r="B29" s="508" t="s">
        <v>54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10"/>
    </row>
    <row r="30" spans="1:18" x14ac:dyDescent="0.2">
      <c r="B30" s="53">
        <v>1</v>
      </c>
      <c r="C30" s="1"/>
      <c r="D30" s="33"/>
      <c r="E30" s="33"/>
      <c r="F30" s="39"/>
      <c r="G30" s="46"/>
      <c r="H30" s="46"/>
      <c r="I30" s="52"/>
      <c r="J30" s="53"/>
      <c r="K30" s="23"/>
      <c r="L30" s="23"/>
      <c r="M30" s="1"/>
      <c r="N30" s="54"/>
      <c r="O30" s="23">
        <f>IF(N30&gt;0,L30/N30,0)</f>
        <v>0</v>
      </c>
      <c r="P30" s="23"/>
      <c r="Q30" s="23">
        <f t="shared" ref="Q30:Q34" si="6">O30+P30</f>
        <v>0</v>
      </c>
      <c r="R30" s="63"/>
    </row>
    <row r="31" spans="1:18" x14ac:dyDescent="0.2">
      <c r="B31" s="53">
        <v>2</v>
      </c>
      <c r="C31" s="1"/>
      <c r="D31" s="35"/>
      <c r="E31" s="35"/>
      <c r="F31" s="39"/>
      <c r="G31" s="46"/>
      <c r="H31" s="46"/>
      <c r="I31" s="52"/>
      <c r="J31" s="53"/>
      <c r="K31" s="23"/>
      <c r="L31" s="23"/>
      <c r="M31" s="1"/>
      <c r="N31" s="54"/>
      <c r="O31" s="23">
        <f t="shared" ref="O31:O34" si="7">IF(N31&gt;0,L31/N31,0)</f>
        <v>0</v>
      </c>
      <c r="P31" s="23"/>
      <c r="Q31" s="23">
        <f t="shared" si="6"/>
        <v>0</v>
      </c>
      <c r="R31" s="53"/>
    </row>
    <row r="32" spans="1:18" x14ac:dyDescent="0.2">
      <c r="B32" s="53">
        <v>3</v>
      </c>
      <c r="C32" s="1"/>
      <c r="D32" s="35"/>
      <c r="E32" s="35"/>
      <c r="F32" s="39"/>
      <c r="G32" s="46"/>
      <c r="H32" s="46"/>
      <c r="I32" s="52"/>
      <c r="J32" s="53"/>
      <c r="K32" s="23"/>
      <c r="L32" s="23"/>
      <c r="M32" s="1"/>
      <c r="N32" s="54"/>
      <c r="O32" s="23">
        <f t="shared" si="7"/>
        <v>0</v>
      </c>
      <c r="P32" s="23"/>
      <c r="Q32" s="23">
        <f t="shared" si="6"/>
        <v>0</v>
      </c>
      <c r="R32" s="53"/>
    </row>
    <row r="33" spans="1:18" x14ac:dyDescent="0.2">
      <c r="B33" s="53">
        <v>4</v>
      </c>
      <c r="C33" s="1"/>
      <c r="D33" s="35"/>
      <c r="E33" s="35"/>
      <c r="F33" s="39"/>
      <c r="G33" s="46"/>
      <c r="H33" s="46"/>
      <c r="I33" s="52"/>
      <c r="J33" s="53"/>
      <c r="K33" s="23"/>
      <c r="L33" s="23"/>
      <c r="M33" s="1"/>
      <c r="N33" s="54"/>
      <c r="O33" s="23">
        <f t="shared" si="7"/>
        <v>0</v>
      </c>
      <c r="P33" s="23"/>
      <c r="Q33" s="23">
        <f t="shared" si="6"/>
        <v>0</v>
      </c>
      <c r="R33" s="53"/>
    </row>
    <row r="34" spans="1:18" ht="12.75" thickBot="1" x14ac:dyDescent="0.25">
      <c r="B34" s="53">
        <v>5</v>
      </c>
      <c r="C34" s="1"/>
      <c r="D34" s="35"/>
      <c r="E34" s="36"/>
      <c r="F34" s="39"/>
      <c r="G34" s="46"/>
      <c r="H34" s="46"/>
      <c r="I34" s="52"/>
      <c r="J34" s="53"/>
      <c r="K34" s="23"/>
      <c r="L34" s="23"/>
      <c r="M34" s="1"/>
      <c r="N34" s="54"/>
      <c r="O34" s="23">
        <f t="shared" si="7"/>
        <v>0</v>
      </c>
      <c r="P34" s="23"/>
      <c r="Q34" s="23">
        <f t="shared" si="6"/>
        <v>0</v>
      </c>
      <c r="R34" s="53"/>
    </row>
    <row r="35" spans="1:18" s="389" customFormat="1" ht="13.5" thickTop="1" thickBot="1" x14ac:dyDescent="0.25">
      <c r="A35" s="388"/>
      <c r="B35" s="55" t="s">
        <v>52</v>
      </c>
      <c r="C35" s="25"/>
      <c r="D35" s="26"/>
      <c r="E35" s="26"/>
      <c r="F35" s="38"/>
      <c r="G35" s="27"/>
      <c r="H35" s="27"/>
      <c r="I35" s="28"/>
      <c r="J35" s="29" t="s">
        <v>46</v>
      </c>
      <c r="K35" s="102">
        <f>SUM(K30:K34)</f>
        <v>0</v>
      </c>
      <c r="L35" s="102">
        <f>SUM(L30:L34)</f>
        <v>0</v>
      </c>
      <c r="M35" s="102">
        <f>SUM(M30:M34)</f>
        <v>0</v>
      </c>
      <c r="N35" s="145"/>
      <c r="O35" s="102">
        <f>SUM(O30:O34)</f>
        <v>0</v>
      </c>
      <c r="P35" s="102">
        <f>SUM(P30:P34)</f>
        <v>0</v>
      </c>
      <c r="Q35" s="102">
        <f>SUM(Q30:Q34)</f>
        <v>0</v>
      </c>
      <c r="R35" s="30"/>
    </row>
    <row r="36" spans="1:18" ht="12.75" thickTop="1" x14ac:dyDescent="0.2">
      <c r="B36" s="505" t="s">
        <v>56</v>
      </c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7"/>
    </row>
    <row r="37" spans="1:18" x14ac:dyDescent="0.2">
      <c r="B37" s="31">
        <v>1</v>
      </c>
      <c r="C37" s="1"/>
      <c r="D37" s="67"/>
      <c r="E37" s="67"/>
      <c r="F37" s="39"/>
      <c r="G37" s="75"/>
      <c r="H37" s="67"/>
      <c r="I37" s="75"/>
      <c r="J37" s="80"/>
      <c r="K37" s="76"/>
      <c r="L37" s="76"/>
      <c r="M37" s="67"/>
      <c r="N37" s="150"/>
      <c r="O37" s="23">
        <f>IF(N37&gt;0,L37/N37,0)</f>
        <v>0</v>
      </c>
      <c r="P37" s="23"/>
      <c r="Q37" s="23">
        <f>O37</f>
        <v>0</v>
      </c>
      <c r="R37" s="53"/>
    </row>
    <row r="38" spans="1:18" x14ac:dyDescent="0.2">
      <c r="B38" s="31">
        <v>2</v>
      </c>
      <c r="C38" s="104"/>
      <c r="D38" s="67"/>
      <c r="E38" s="67"/>
      <c r="F38" s="39"/>
      <c r="G38" s="75"/>
      <c r="H38" s="67"/>
      <c r="I38" s="75"/>
      <c r="J38" s="80"/>
      <c r="K38" s="76"/>
      <c r="L38" s="76"/>
      <c r="M38" s="67"/>
      <c r="N38" s="150"/>
      <c r="O38" s="23">
        <f t="shared" ref="O38:O41" si="8">IF(N38&gt;0,L38/N38,0)</f>
        <v>0</v>
      </c>
      <c r="P38" s="23"/>
      <c r="Q38" s="23">
        <f t="shared" ref="Q38:Q41" si="9">O38</f>
        <v>0</v>
      </c>
      <c r="R38" s="53"/>
    </row>
    <row r="39" spans="1:18" x14ac:dyDescent="0.2">
      <c r="B39" s="31">
        <v>3</v>
      </c>
      <c r="C39" s="65"/>
      <c r="D39" s="65"/>
      <c r="E39" s="65"/>
      <c r="F39" s="39"/>
      <c r="G39" s="81"/>
      <c r="H39" s="81"/>
      <c r="I39" s="81"/>
      <c r="J39" s="72"/>
      <c r="K39" s="73"/>
      <c r="L39" s="73"/>
      <c r="M39" s="65"/>
      <c r="N39" s="150"/>
      <c r="O39" s="23">
        <f t="shared" si="8"/>
        <v>0</v>
      </c>
      <c r="P39" s="23"/>
      <c r="Q39" s="23">
        <f t="shared" si="9"/>
        <v>0</v>
      </c>
      <c r="R39" s="53"/>
    </row>
    <row r="40" spans="1:18" x14ac:dyDescent="0.2">
      <c r="B40" s="31">
        <v>4</v>
      </c>
      <c r="C40" s="66"/>
      <c r="D40" s="66"/>
      <c r="E40" s="66"/>
      <c r="F40" s="39"/>
      <c r="G40" s="69"/>
      <c r="H40" s="66"/>
      <c r="I40" s="69"/>
      <c r="J40" s="78"/>
      <c r="K40" s="77"/>
      <c r="L40" s="77"/>
      <c r="M40" s="66"/>
      <c r="N40" s="151"/>
      <c r="O40" s="23">
        <f t="shared" si="8"/>
        <v>0</v>
      </c>
      <c r="P40" s="23"/>
      <c r="Q40" s="23">
        <f t="shared" si="9"/>
        <v>0</v>
      </c>
      <c r="R40" s="53"/>
    </row>
    <row r="41" spans="1:18" ht="12.75" thickBot="1" x14ac:dyDescent="0.25">
      <c r="B41" s="31">
        <v>5</v>
      </c>
      <c r="C41" s="64"/>
      <c r="D41" s="64"/>
      <c r="E41" s="64"/>
      <c r="F41" s="39"/>
      <c r="G41" s="68"/>
      <c r="H41" s="64"/>
      <c r="I41" s="68"/>
      <c r="J41" s="70"/>
      <c r="K41" s="71"/>
      <c r="L41" s="71"/>
      <c r="M41" s="64"/>
      <c r="N41" s="151"/>
      <c r="O41" s="23">
        <f t="shared" si="8"/>
        <v>0</v>
      </c>
      <c r="P41" s="23"/>
      <c r="Q41" s="23">
        <f t="shared" si="9"/>
        <v>0</v>
      </c>
      <c r="R41" s="53"/>
    </row>
    <row r="42" spans="1:18" s="389" customFormat="1" ht="13.5" thickTop="1" thickBot="1" x14ac:dyDescent="0.25">
      <c r="A42" s="388"/>
      <c r="B42" s="24" t="s">
        <v>55</v>
      </c>
      <c r="C42" s="25"/>
      <c r="D42" s="26"/>
      <c r="E42" s="26"/>
      <c r="F42" s="38"/>
      <c r="G42" s="27"/>
      <c r="H42" s="27"/>
      <c r="I42" s="28"/>
      <c r="J42" s="29" t="s">
        <v>46</v>
      </c>
      <c r="K42" s="102">
        <f>SUM(K37:K41)</f>
        <v>0</v>
      </c>
      <c r="L42" s="102">
        <f>SUM(L37:L41)</f>
        <v>0</v>
      </c>
      <c r="M42" s="102">
        <f>SUM(M37:M41)</f>
        <v>0</v>
      </c>
      <c r="N42" s="145"/>
      <c r="O42" s="102">
        <f>SUM(O37:O41)</f>
        <v>0</v>
      </c>
      <c r="P42" s="102">
        <f>SUM(P37:P41)</f>
        <v>0</v>
      </c>
      <c r="Q42" s="102">
        <f>SUM(Q37:Q41)</f>
        <v>0</v>
      </c>
      <c r="R42" s="30"/>
    </row>
    <row r="43" spans="1:18" ht="28.5" customHeight="1" thickTop="1" x14ac:dyDescent="0.2">
      <c r="B43" s="505" t="s">
        <v>58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7"/>
    </row>
    <row r="44" spans="1:18" x14ac:dyDescent="0.2">
      <c r="B44" s="31">
        <v>1</v>
      </c>
      <c r="C44" s="67"/>
      <c r="D44" s="1"/>
      <c r="E44" s="67"/>
      <c r="F44" s="39"/>
      <c r="G44" s="75"/>
      <c r="H44" s="75"/>
      <c r="I44" s="75"/>
      <c r="J44" s="80"/>
      <c r="K44" s="76"/>
      <c r="L44" s="76"/>
      <c r="M44" s="67"/>
      <c r="N44" s="150"/>
      <c r="O44" s="23">
        <f>IF(N44&gt;0,L44/N44,0)</f>
        <v>0</v>
      </c>
      <c r="P44" s="23"/>
      <c r="Q44" s="23">
        <f>O44+P44</f>
        <v>0</v>
      </c>
      <c r="R44" s="53"/>
    </row>
    <row r="45" spans="1:18" x14ac:dyDescent="0.2">
      <c r="B45" s="31">
        <v>2</v>
      </c>
      <c r="C45" s="67"/>
      <c r="D45" s="1"/>
      <c r="E45" s="67"/>
      <c r="F45" s="39"/>
      <c r="G45" s="75"/>
      <c r="H45" s="75"/>
      <c r="I45" s="75"/>
      <c r="J45" s="80"/>
      <c r="K45" s="76"/>
      <c r="L45" s="76"/>
      <c r="M45" s="67"/>
      <c r="N45" s="150"/>
      <c r="O45" s="23">
        <f t="shared" ref="O45:O48" si="10">IF(N45&gt;0,L45/N45,0)</f>
        <v>0</v>
      </c>
      <c r="P45" s="23"/>
      <c r="Q45" s="23"/>
      <c r="R45" s="53"/>
    </row>
    <row r="46" spans="1:18" x14ac:dyDescent="0.2">
      <c r="B46" s="31">
        <v>3</v>
      </c>
      <c r="C46" s="67"/>
      <c r="D46" s="1"/>
      <c r="E46" s="67"/>
      <c r="F46" s="39"/>
      <c r="G46" s="75"/>
      <c r="H46" s="75"/>
      <c r="I46" s="75"/>
      <c r="J46" s="80"/>
      <c r="K46" s="76"/>
      <c r="L46" s="76"/>
      <c r="M46" s="67"/>
      <c r="N46" s="150"/>
      <c r="O46" s="23">
        <f t="shared" si="10"/>
        <v>0</v>
      </c>
      <c r="P46" s="23"/>
      <c r="Q46" s="23"/>
      <c r="R46" s="53"/>
    </row>
    <row r="47" spans="1:18" x14ac:dyDescent="0.2">
      <c r="B47" s="31">
        <v>4</v>
      </c>
      <c r="C47" s="67"/>
      <c r="D47" s="1"/>
      <c r="E47" s="67"/>
      <c r="F47" s="39"/>
      <c r="G47" s="75"/>
      <c r="H47" s="75"/>
      <c r="I47" s="75"/>
      <c r="J47" s="80"/>
      <c r="K47" s="76"/>
      <c r="L47" s="76"/>
      <c r="M47" s="67"/>
      <c r="N47" s="150"/>
      <c r="O47" s="23">
        <f t="shared" si="10"/>
        <v>0</v>
      </c>
      <c r="P47" s="23"/>
      <c r="Q47" s="23"/>
      <c r="R47" s="53"/>
    </row>
    <row r="48" spans="1:18" ht="12.75" thickBot="1" x14ac:dyDescent="0.25">
      <c r="B48" s="31">
        <v>5</v>
      </c>
      <c r="C48" s="64"/>
      <c r="D48" s="64"/>
      <c r="E48" s="64"/>
      <c r="F48" s="39"/>
      <c r="G48" s="68"/>
      <c r="H48" s="68"/>
      <c r="I48" s="68"/>
      <c r="J48" s="70"/>
      <c r="K48" s="71"/>
      <c r="L48" s="71"/>
      <c r="M48" s="64"/>
      <c r="N48" s="152"/>
      <c r="O48" s="23">
        <f t="shared" si="10"/>
        <v>0</v>
      </c>
      <c r="P48" s="23"/>
      <c r="Q48" s="23"/>
      <c r="R48" s="53"/>
    </row>
    <row r="49" spans="1:19" s="389" customFormat="1" ht="13.5" thickTop="1" thickBot="1" x14ac:dyDescent="0.25">
      <c r="A49" s="388"/>
      <c r="B49" s="24" t="s">
        <v>57</v>
      </c>
      <c r="C49" s="25"/>
      <c r="D49" s="26"/>
      <c r="E49" s="26"/>
      <c r="F49" s="38"/>
      <c r="G49" s="27"/>
      <c r="H49" s="27"/>
      <c r="I49" s="28"/>
      <c r="J49" s="29" t="s">
        <v>46</v>
      </c>
      <c r="K49" s="102">
        <f>SUM(K44:K48)</f>
        <v>0</v>
      </c>
      <c r="L49" s="102">
        <f t="shared" ref="L49:Q49" si="11">SUM(L44:L48)</f>
        <v>0</v>
      </c>
      <c r="M49" s="102">
        <f t="shared" si="11"/>
        <v>0</v>
      </c>
      <c r="N49" s="145"/>
      <c r="O49" s="102">
        <f>SUM(O44:O48)</f>
        <v>0</v>
      </c>
      <c r="P49" s="102">
        <f t="shared" si="11"/>
        <v>0</v>
      </c>
      <c r="Q49" s="102">
        <f t="shared" si="11"/>
        <v>0</v>
      </c>
      <c r="R49" s="30"/>
    </row>
    <row r="50" spans="1:19" ht="28.5" customHeight="1" thickTop="1" x14ac:dyDescent="0.2">
      <c r="B50" s="505" t="s">
        <v>59</v>
      </c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7"/>
    </row>
    <row r="51" spans="1:19" x14ac:dyDescent="0.2">
      <c r="B51" s="31">
        <v>1</v>
      </c>
      <c r="C51" s="1"/>
      <c r="D51" s="1"/>
      <c r="E51" s="1"/>
      <c r="F51" s="39"/>
      <c r="G51" s="46"/>
      <c r="H51" s="46"/>
      <c r="I51" s="53"/>
      <c r="J51" s="53"/>
      <c r="K51" s="23"/>
      <c r="L51" s="23"/>
      <c r="M51" s="1"/>
      <c r="N51" s="54"/>
      <c r="O51" s="23">
        <f>IF(N51&gt;0,L51/N51,0)</f>
        <v>0</v>
      </c>
      <c r="P51" s="23"/>
      <c r="Q51" s="23">
        <f>O51+P51</f>
        <v>0</v>
      </c>
      <c r="R51" s="32"/>
    </row>
    <row r="52" spans="1:19" x14ac:dyDescent="0.2">
      <c r="B52" s="31">
        <v>2</v>
      </c>
      <c r="C52" s="1"/>
      <c r="D52" s="1"/>
      <c r="E52" s="1"/>
      <c r="F52" s="39"/>
      <c r="G52" s="46"/>
      <c r="H52" s="46"/>
      <c r="I52" s="53"/>
      <c r="J52" s="53"/>
      <c r="K52" s="23"/>
      <c r="L52" s="23"/>
      <c r="M52" s="1"/>
      <c r="N52" s="54"/>
      <c r="O52" s="23">
        <f t="shared" ref="O52:O55" si="12">IF(N52&gt;0,L52/N52,0)</f>
        <v>0</v>
      </c>
      <c r="P52" s="23"/>
      <c r="Q52" s="23">
        <f t="shared" ref="Q52:Q55" si="13">O52+P52</f>
        <v>0</v>
      </c>
      <c r="R52" s="32"/>
    </row>
    <row r="53" spans="1:19" x14ac:dyDescent="0.2">
      <c r="B53" s="31">
        <v>3</v>
      </c>
      <c r="C53" s="1"/>
      <c r="D53" s="1"/>
      <c r="E53" s="1"/>
      <c r="F53" s="39"/>
      <c r="G53" s="46"/>
      <c r="H53" s="46"/>
      <c r="I53" s="53"/>
      <c r="J53" s="53"/>
      <c r="K53" s="23"/>
      <c r="L53" s="23"/>
      <c r="M53" s="1"/>
      <c r="N53" s="54"/>
      <c r="O53" s="23">
        <f t="shared" si="12"/>
        <v>0</v>
      </c>
      <c r="P53" s="23"/>
      <c r="Q53" s="23">
        <f t="shared" si="13"/>
        <v>0</v>
      </c>
      <c r="R53" s="32"/>
    </row>
    <row r="54" spans="1:19" x14ac:dyDescent="0.2">
      <c r="B54" s="31">
        <v>4</v>
      </c>
      <c r="C54" s="1"/>
      <c r="D54" s="1"/>
      <c r="E54" s="1"/>
      <c r="F54" s="39"/>
      <c r="G54" s="46"/>
      <c r="H54" s="46"/>
      <c r="I54" s="53"/>
      <c r="J54" s="53"/>
      <c r="K54" s="23"/>
      <c r="L54" s="23"/>
      <c r="M54" s="1"/>
      <c r="N54" s="54"/>
      <c r="O54" s="23">
        <f t="shared" si="12"/>
        <v>0</v>
      </c>
      <c r="P54" s="23"/>
      <c r="Q54" s="23">
        <f t="shared" si="13"/>
        <v>0</v>
      </c>
      <c r="R54" s="32"/>
    </row>
    <row r="55" spans="1:19" ht="12.75" thickBot="1" x14ac:dyDescent="0.25">
      <c r="B55" s="100">
        <v>5</v>
      </c>
      <c r="C55" s="91"/>
      <c r="D55" s="92"/>
      <c r="E55" s="92"/>
      <c r="F55" s="93"/>
      <c r="G55" s="94"/>
      <c r="H55" s="94"/>
      <c r="I55" s="95"/>
      <c r="J55" s="96"/>
      <c r="K55" s="97"/>
      <c r="L55" s="97"/>
      <c r="M55" s="92"/>
      <c r="N55" s="98"/>
      <c r="O55" s="23">
        <f t="shared" si="12"/>
        <v>0</v>
      </c>
      <c r="P55" s="97"/>
      <c r="Q55" s="97">
        <f t="shared" si="13"/>
        <v>0</v>
      </c>
      <c r="R55" s="99"/>
    </row>
    <row r="56" spans="1:19" s="389" customFormat="1" ht="13.5" thickTop="1" thickBot="1" x14ac:dyDescent="0.25">
      <c r="A56" s="388"/>
      <c r="B56" s="24" t="s">
        <v>60</v>
      </c>
      <c r="C56" s="25"/>
      <c r="D56" s="26"/>
      <c r="E56" s="26"/>
      <c r="F56" s="38"/>
      <c r="G56" s="27"/>
      <c r="H56" s="27"/>
      <c r="I56" s="28"/>
      <c r="J56" s="29" t="s">
        <v>46</v>
      </c>
      <c r="K56" s="102">
        <f>SUM(K51:K55)</f>
        <v>0</v>
      </c>
      <c r="L56" s="102">
        <f t="shared" ref="L56:Q56" si="14">SUM(L51:L55)</f>
        <v>0</v>
      </c>
      <c r="M56" s="102">
        <f t="shared" si="14"/>
        <v>0</v>
      </c>
      <c r="N56" s="145"/>
      <c r="O56" s="102">
        <f>SUM(O51:O55)</f>
        <v>0</v>
      </c>
      <c r="P56" s="102">
        <f t="shared" si="14"/>
        <v>0</v>
      </c>
      <c r="Q56" s="102">
        <f t="shared" si="14"/>
        <v>0</v>
      </c>
      <c r="R56" s="30"/>
    </row>
    <row r="57" spans="1:19" ht="28.5" customHeight="1" thickTop="1" x14ac:dyDescent="0.2">
      <c r="B57" s="505" t="s">
        <v>61</v>
      </c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7"/>
    </row>
    <row r="58" spans="1:19" x14ac:dyDescent="0.2">
      <c r="B58" s="41">
        <v>1</v>
      </c>
      <c r="C58" s="35"/>
      <c r="D58" s="64"/>
      <c r="E58" s="35"/>
      <c r="F58" s="39"/>
      <c r="G58" s="35"/>
      <c r="H58" s="34"/>
      <c r="I58" s="64"/>
      <c r="J58" s="45"/>
      <c r="K58" s="43"/>
      <c r="L58" s="43"/>
      <c r="M58" s="45"/>
      <c r="N58" s="148"/>
      <c r="O58" s="23">
        <f>IF(N58&gt;0,L58/N58,0)</f>
        <v>0</v>
      </c>
      <c r="P58" s="23"/>
      <c r="Q58" s="23">
        <f>O58+P58</f>
        <v>0</v>
      </c>
      <c r="R58" s="53"/>
      <c r="S58" s="390"/>
    </row>
    <row r="59" spans="1:19" x14ac:dyDescent="0.2">
      <c r="B59" s="41">
        <v>2</v>
      </c>
      <c r="C59" s="35"/>
      <c r="D59" s="64"/>
      <c r="E59" s="35"/>
      <c r="F59" s="39"/>
      <c r="G59" s="35"/>
      <c r="H59" s="34"/>
      <c r="I59" s="64"/>
      <c r="J59" s="45"/>
      <c r="K59" s="43"/>
      <c r="L59" s="43"/>
      <c r="M59" s="45"/>
      <c r="N59" s="148"/>
      <c r="O59" s="23">
        <f t="shared" ref="O59:O62" si="15">IF(N59&gt;0,L59/N59,0)</f>
        <v>0</v>
      </c>
      <c r="P59" s="23"/>
      <c r="Q59" s="23">
        <f t="shared" ref="Q59:Q62" si="16">O59+P59</f>
        <v>0</v>
      </c>
      <c r="R59" s="53"/>
    </row>
    <row r="60" spans="1:19" x14ac:dyDescent="0.2">
      <c r="B60" s="41">
        <v>3</v>
      </c>
      <c r="C60" s="35"/>
      <c r="D60" s="64"/>
      <c r="E60" s="35"/>
      <c r="F60" s="39"/>
      <c r="G60" s="35"/>
      <c r="H60" s="34"/>
      <c r="I60" s="64"/>
      <c r="J60" s="45"/>
      <c r="K60" s="43"/>
      <c r="L60" s="43"/>
      <c r="M60" s="45"/>
      <c r="N60" s="148"/>
      <c r="O60" s="23">
        <f t="shared" si="15"/>
        <v>0</v>
      </c>
      <c r="P60" s="23"/>
      <c r="Q60" s="23">
        <f t="shared" si="16"/>
        <v>0</v>
      </c>
      <c r="R60" s="53"/>
    </row>
    <row r="61" spans="1:19" x14ac:dyDescent="0.2">
      <c r="B61" s="41">
        <v>4</v>
      </c>
      <c r="C61" s="35"/>
      <c r="D61" s="64"/>
      <c r="E61" s="35"/>
      <c r="F61" s="35"/>
      <c r="G61" s="35"/>
      <c r="H61" s="34"/>
      <c r="I61" s="64"/>
      <c r="J61" s="45"/>
      <c r="K61" s="43"/>
      <c r="L61" s="43"/>
      <c r="M61" s="45"/>
      <c r="N61" s="148"/>
      <c r="O61" s="23">
        <f t="shared" si="15"/>
        <v>0</v>
      </c>
      <c r="P61" s="23"/>
      <c r="Q61" s="23">
        <f t="shared" si="16"/>
        <v>0</v>
      </c>
      <c r="R61" s="53"/>
    </row>
    <row r="62" spans="1:19" ht="12.75" thickBot="1" x14ac:dyDescent="0.25">
      <c r="B62" s="130">
        <v>5</v>
      </c>
      <c r="C62" s="36"/>
      <c r="D62" s="131"/>
      <c r="E62" s="36"/>
      <c r="F62" s="36"/>
      <c r="G62" s="36"/>
      <c r="H62" s="132"/>
      <c r="I62" s="131"/>
      <c r="J62" s="133"/>
      <c r="K62" s="134"/>
      <c r="L62" s="134"/>
      <c r="M62" s="133"/>
      <c r="N62" s="153"/>
      <c r="O62" s="23">
        <f t="shared" si="15"/>
        <v>0</v>
      </c>
      <c r="P62" s="135"/>
      <c r="Q62" s="135">
        <f t="shared" si="16"/>
        <v>0</v>
      </c>
      <c r="R62" s="136"/>
    </row>
    <row r="63" spans="1:19" s="389" customFormat="1" ht="13.5" thickTop="1" thickBot="1" x14ac:dyDescent="0.25">
      <c r="A63" s="388"/>
      <c r="B63" s="24" t="s">
        <v>120</v>
      </c>
      <c r="C63" s="30"/>
      <c r="D63" s="26"/>
      <c r="E63" s="26"/>
      <c r="F63" s="38"/>
      <c r="G63" s="27"/>
      <c r="H63" s="27"/>
      <c r="I63" s="30"/>
      <c r="J63" s="30" t="s">
        <v>46</v>
      </c>
      <c r="K63" s="102">
        <f>SUM(K58:K62)</f>
        <v>0</v>
      </c>
      <c r="L63" s="102">
        <f t="shared" ref="L63:M63" si="17">SUM(L58:L62)</f>
        <v>0</v>
      </c>
      <c r="M63" s="102">
        <f t="shared" si="17"/>
        <v>0</v>
      </c>
      <c r="N63" s="145"/>
      <c r="O63" s="102">
        <f>SUM(O58:O62)</f>
        <v>0</v>
      </c>
      <c r="P63" s="102">
        <f t="shared" ref="P63:Q63" si="18">SUM(P58:P62)</f>
        <v>0</v>
      </c>
      <c r="Q63" s="102">
        <f t="shared" si="18"/>
        <v>0</v>
      </c>
      <c r="R63" s="82"/>
    </row>
    <row r="64" spans="1:19" s="388" customFormat="1" ht="13.5" thickTop="1" thickBot="1" x14ac:dyDescent="0.25">
      <c r="B64" s="391" t="s">
        <v>121</v>
      </c>
      <c r="C64" s="392" t="s">
        <v>122</v>
      </c>
      <c r="D64" s="138"/>
      <c r="E64" s="138"/>
      <c r="F64" s="139"/>
      <c r="G64" s="140"/>
      <c r="H64" s="140"/>
      <c r="I64" s="141"/>
      <c r="J64" s="74" t="s">
        <v>46</v>
      </c>
      <c r="K64" s="105">
        <f t="shared" ref="K64:Q64" si="19">K21+K28+K35+K42+K49+K56+K63</f>
        <v>0</v>
      </c>
      <c r="L64" s="105">
        <f t="shared" si="19"/>
        <v>0</v>
      </c>
      <c r="M64" s="105">
        <f t="shared" si="19"/>
        <v>0</v>
      </c>
      <c r="N64" s="105"/>
      <c r="O64" s="105">
        <f t="shared" si="19"/>
        <v>0</v>
      </c>
      <c r="P64" s="105">
        <f t="shared" si="19"/>
        <v>0</v>
      </c>
      <c r="Q64" s="105">
        <f t="shared" si="19"/>
        <v>0</v>
      </c>
      <c r="R64" s="137"/>
    </row>
    <row r="65" spans="2:18" s="388" customFormat="1" ht="12.75" thickTop="1" x14ac:dyDescent="0.2">
      <c r="B65" s="83"/>
      <c r="C65" s="84"/>
      <c r="D65" s="85"/>
      <c r="E65" s="85"/>
      <c r="F65" s="86"/>
      <c r="G65" s="87"/>
      <c r="H65" s="87"/>
      <c r="I65" s="84"/>
      <c r="J65" s="84"/>
      <c r="K65" s="88"/>
      <c r="L65" s="88"/>
      <c r="M65" s="88"/>
      <c r="N65" s="146"/>
      <c r="O65" s="88"/>
      <c r="P65" s="88"/>
      <c r="Q65" s="88"/>
      <c r="R65" s="84"/>
    </row>
    <row r="66" spans="2:18" s="388" customFormat="1" x14ac:dyDescent="0.2">
      <c r="B66" s="83"/>
      <c r="C66" s="84"/>
      <c r="D66" s="85"/>
      <c r="E66" s="85"/>
      <c r="F66" s="86"/>
      <c r="G66" s="87"/>
      <c r="H66" s="87"/>
      <c r="I66" s="84"/>
      <c r="J66" s="84"/>
      <c r="K66" s="88"/>
      <c r="L66" s="88"/>
      <c r="M66" s="88"/>
      <c r="N66" s="146"/>
      <c r="O66" s="88"/>
      <c r="P66" s="88"/>
      <c r="Q66" s="88"/>
      <c r="R66" s="84"/>
    </row>
    <row r="67" spans="2:18" s="388" customFormat="1" ht="12.75" x14ac:dyDescent="0.2">
      <c r="B67" s="272"/>
      <c r="C67" s="364"/>
      <c r="D67" s="393"/>
      <c r="E67" s="363"/>
      <c r="F67" s="393"/>
      <c r="I67" s="84"/>
      <c r="J67" s="84"/>
      <c r="K67" s="88"/>
      <c r="L67" s="88"/>
      <c r="M67" s="88"/>
      <c r="N67" s="146"/>
      <c r="O67" s="88"/>
      <c r="P67" s="88"/>
      <c r="Q67" s="501" t="s">
        <v>8</v>
      </c>
      <c r="R67" s="501"/>
    </row>
    <row r="68" spans="2:18" s="388" customFormat="1" ht="12.75" x14ac:dyDescent="0.2">
      <c r="B68" s="272" t="s">
        <v>102</v>
      </c>
      <c r="C68" s="500"/>
      <c r="D68" s="500"/>
      <c r="E68" s="363"/>
      <c r="F68" s="394" t="s">
        <v>97</v>
      </c>
      <c r="I68" s="84"/>
      <c r="J68" s="84"/>
      <c r="K68" s="88"/>
      <c r="L68" s="88"/>
      <c r="M68" s="88"/>
      <c r="N68" s="146"/>
      <c r="O68" s="88"/>
      <c r="P68" s="88"/>
      <c r="Q68" s="395"/>
      <c r="R68" s="275"/>
    </row>
    <row r="69" spans="2:18" ht="12.75" x14ac:dyDescent="0.2">
      <c r="B69" s="272"/>
      <c r="C69" s="275"/>
      <c r="D69" s="393"/>
      <c r="E69" s="363"/>
      <c r="F69" s="393"/>
      <c r="I69" s="47"/>
      <c r="J69" s="79"/>
      <c r="K69" s="47"/>
      <c r="L69" s="143"/>
      <c r="M69" s="89"/>
      <c r="N69" s="147"/>
      <c r="O69" s="143"/>
      <c r="P69" s="143"/>
      <c r="Q69" s="516"/>
      <c r="R69" s="516"/>
    </row>
    <row r="70" spans="2:18" x14ac:dyDescent="0.2">
      <c r="B70" s="396"/>
      <c r="C70" s="397"/>
      <c r="D70" s="397"/>
      <c r="E70" s="398"/>
      <c r="F70" s="397"/>
      <c r="G70" s="397"/>
      <c r="H70" s="397"/>
      <c r="I70" s="397"/>
      <c r="J70" s="79"/>
      <c r="K70" s="397"/>
      <c r="L70" s="143"/>
      <c r="M70" s="399"/>
      <c r="N70" s="147"/>
      <c r="O70" s="154"/>
      <c r="P70" s="143"/>
      <c r="Q70" s="143"/>
      <c r="R70" s="399"/>
    </row>
    <row r="71" spans="2:18" x14ac:dyDescent="0.2">
      <c r="L71" s="401"/>
      <c r="M71" s="267"/>
      <c r="N71" s="402"/>
      <c r="O71" s="401"/>
      <c r="P71" s="401"/>
      <c r="Q71" s="401"/>
      <c r="R71" s="267"/>
    </row>
    <row r="72" spans="2:18" x14ac:dyDescent="0.2">
      <c r="L72" s="401"/>
      <c r="M72" s="267"/>
      <c r="N72" s="402"/>
      <c r="O72" s="401"/>
      <c r="P72" s="401"/>
      <c r="Q72" s="401"/>
      <c r="R72" s="267"/>
    </row>
    <row r="73" spans="2:18" x14ac:dyDescent="0.2">
      <c r="L73" s="403"/>
      <c r="M73" s="267"/>
      <c r="N73" s="402"/>
      <c r="O73" s="403"/>
      <c r="P73" s="403"/>
      <c r="Q73" s="403"/>
      <c r="R73" s="267"/>
    </row>
    <row r="74" spans="2:18" x14ac:dyDescent="0.2">
      <c r="L74" s="401"/>
      <c r="M74" s="267"/>
      <c r="N74" s="402"/>
      <c r="O74" s="401"/>
      <c r="P74" s="401"/>
      <c r="Q74" s="401"/>
      <c r="R74" s="267"/>
    </row>
    <row r="75" spans="2:18" x14ac:dyDescent="0.2">
      <c r="L75" s="401"/>
      <c r="M75" s="267"/>
      <c r="N75" s="402"/>
      <c r="O75" s="401"/>
      <c r="P75" s="401"/>
      <c r="Q75" s="401"/>
      <c r="R75" s="267"/>
    </row>
    <row r="76" spans="2:18" x14ac:dyDescent="0.2">
      <c r="L76" s="401"/>
      <c r="M76" s="267"/>
      <c r="N76" s="402"/>
      <c r="O76" s="401"/>
      <c r="P76" s="401"/>
      <c r="Q76" s="401"/>
      <c r="R76" s="267"/>
    </row>
    <row r="77" spans="2:18" x14ac:dyDescent="0.2">
      <c r="L77" s="401"/>
      <c r="M77" s="267"/>
      <c r="N77" s="402"/>
      <c r="O77" s="403"/>
      <c r="P77" s="401"/>
      <c r="Q77" s="401"/>
      <c r="R77" s="267"/>
    </row>
    <row r="78" spans="2:18" x14ac:dyDescent="0.2">
      <c r="L78" s="401"/>
      <c r="M78" s="267"/>
      <c r="N78" s="402"/>
      <c r="O78" s="401"/>
      <c r="P78" s="401"/>
      <c r="Q78" s="401"/>
      <c r="R78" s="267"/>
    </row>
    <row r="79" spans="2:18" x14ac:dyDescent="0.2">
      <c r="L79" s="401"/>
      <c r="M79" s="267"/>
      <c r="N79" s="402"/>
      <c r="O79" s="401"/>
      <c r="P79" s="401"/>
      <c r="Q79" s="401"/>
      <c r="R79" s="267"/>
    </row>
    <row r="80" spans="2:18" x14ac:dyDescent="0.2">
      <c r="L80" s="401"/>
      <c r="M80" s="267"/>
      <c r="N80" s="402"/>
      <c r="O80" s="401" t="e">
        <f>L64/O64</f>
        <v>#DIV/0!</v>
      </c>
      <c r="P80" s="401"/>
      <c r="Q80" s="401"/>
      <c r="R80" s="267"/>
    </row>
    <row r="81" spans="12:18" x14ac:dyDescent="0.2">
      <c r="L81" s="401"/>
      <c r="M81" s="267"/>
      <c r="N81" s="404"/>
      <c r="O81" s="403"/>
      <c r="P81" s="401"/>
      <c r="Q81" s="401"/>
      <c r="R81" s="267"/>
    </row>
    <row r="82" spans="12:18" x14ac:dyDescent="0.2">
      <c r="L82" s="401"/>
      <c r="M82" s="267"/>
      <c r="N82" s="402"/>
      <c r="O82" s="401"/>
      <c r="P82" s="401"/>
      <c r="Q82" s="401"/>
      <c r="R82" s="267"/>
    </row>
    <row r="83" spans="12:18" x14ac:dyDescent="0.2">
      <c r="L83" s="401"/>
      <c r="M83" s="267"/>
      <c r="N83" s="402"/>
      <c r="O83" s="401"/>
      <c r="P83" s="401"/>
      <c r="Q83" s="401"/>
      <c r="R83" s="267"/>
    </row>
    <row r="84" spans="12:18" x14ac:dyDescent="0.2">
      <c r="L84" s="401"/>
      <c r="M84" s="267"/>
      <c r="N84" s="402"/>
      <c r="O84" s="401"/>
      <c r="P84" s="401"/>
      <c r="Q84" s="401"/>
      <c r="R84" s="267"/>
    </row>
    <row r="85" spans="12:18" x14ac:dyDescent="0.2">
      <c r="L85" s="401"/>
      <c r="M85" s="267"/>
      <c r="N85" s="402"/>
      <c r="O85" s="401"/>
      <c r="P85" s="401"/>
      <c r="Q85" s="401"/>
      <c r="R85" s="267"/>
    </row>
    <row r="86" spans="12:18" x14ac:dyDescent="0.2">
      <c r="L86" s="401"/>
      <c r="M86" s="267"/>
      <c r="N86" s="402"/>
      <c r="O86" s="401"/>
      <c r="P86" s="401"/>
      <c r="Q86" s="401"/>
      <c r="R86" s="267"/>
    </row>
  </sheetData>
  <sheetProtection insertRows="0"/>
  <mergeCells count="17">
    <mergeCell ref="Q69:R69"/>
    <mergeCell ref="B3:F3"/>
    <mergeCell ref="B4:F4"/>
    <mergeCell ref="C68:D68"/>
    <mergeCell ref="Q67:R67"/>
    <mergeCell ref="B15:R15"/>
    <mergeCell ref="B22:R22"/>
    <mergeCell ref="B57:R57"/>
    <mergeCell ref="B50:R50"/>
    <mergeCell ref="B29:R29"/>
    <mergeCell ref="B36:R36"/>
    <mergeCell ref="B43:R43"/>
    <mergeCell ref="B6:H6"/>
    <mergeCell ref="B8:R8"/>
    <mergeCell ref="B11:D11"/>
    <mergeCell ref="E9:L9"/>
    <mergeCell ref="G10:L10"/>
  </mergeCells>
  <printOptions horizontalCentered="1"/>
  <pageMargins left="0" right="0" top="0" bottom="0" header="0.31496062992125984" footer="0.31496062992125984"/>
  <pageSetup paperSize="9" scale="55" orientation="landscape" errors="blank" r:id="rId1"/>
  <headerFooter>
    <oddHeader>&amp;L&amp;P&amp;C&amp;P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Zeros="0" topLeftCell="A6" workbookViewId="0">
      <selection activeCell="H14" sqref="H14"/>
    </sheetView>
  </sheetViews>
  <sheetFormatPr defaultRowHeight="12.75" x14ac:dyDescent="0.2"/>
  <cols>
    <col min="1" max="1" width="9.140625" style="280"/>
    <col min="2" max="2" width="6.5703125" style="272" customWidth="1"/>
    <col min="3" max="3" width="64.5703125" style="160" customWidth="1"/>
    <col min="4" max="4" width="11.140625" style="160" bestFit="1" customWidth="1"/>
    <col min="5" max="5" width="14.5703125" style="273" customWidth="1"/>
    <col min="6" max="6" width="18.28515625" style="161" customWidth="1"/>
    <col min="7" max="7" width="15.28515625" style="160" customWidth="1"/>
    <col min="8" max="8" width="12.5703125" style="160" customWidth="1"/>
    <col min="9" max="9" width="14.28515625" style="162" bestFit="1" customWidth="1"/>
    <col min="10" max="10" width="9.140625" style="162"/>
    <col min="11" max="11" width="11.140625" style="162" bestFit="1" customWidth="1"/>
    <col min="12" max="16" width="9.140625" style="162"/>
    <col min="17" max="16384" width="9.140625" style="160"/>
  </cols>
  <sheetData>
    <row r="1" spans="1:16" x14ac:dyDescent="0.2">
      <c r="A1" s="158"/>
      <c r="B1" s="258"/>
      <c r="C1" s="166"/>
      <c r="D1" s="166"/>
      <c r="E1" s="259"/>
      <c r="F1" s="260"/>
      <c r="G1" s="166"/>
      <c r="H1" s="166"/>
    </row>
    <row r="2" spans="1:16" s="270" customFormat="1" ht="12" x14ac:dyDescent="0.2">
      <c r="A2" s="261"/>
      <c r="B2" s="262"/>
      <c r="C2" s="263"/>
      <c r="D2" s="263"/>
      <c r="E2" s="264"/>
      <c r="F2" s="265"/>
      <c r="G2" s="266"/>
      <c r="H2" s="266"/>
      <c r="I2" s="267"/>
      <c r="J2" s="268"/>
      <c r="K2" s="267"/>
      <c r="L2" s="267"/>
      <c r="M2" s="267"/>
      <c r="N2" s="269"/>
      <c r="O2" s="267"/>
      <c r="P2" s="267"/>
    </row>
    <row r="3" spans="1:16" s="270" customFormat="1" ht="12" x14ac:dyDescent="0.2">
      <c r="A3" s="261"/>
      <c r="B3" s="271"/>
      <c r="C3" s="271"/>
      <c r="D3" s="271"/>
      <c r="E3" s="271"/>
      <c r="F3" s="265"/>
      <c r="G3" s="266"/>
      <c r="H3" s="266"/>
      <c r="I3" s="267"/>
      <c r="J3" s="268"/>
      <c r="K3" s="267"/>
      <c r="L3" s="267"/>
      <c r="M3" s="267"/>
      <c r="N3" s="269"/>
      <c r="O3" s="267"/>
      <c r="P3" s="267"/>
    </row>
    <row r="4" spans="1:16" x14ac:dyDescent="0.2">
      <c r="A4" s="158"/>
      <c r="B4" s="258"/>
      <c r="C4" s="166"/>
      <c r="D4" s="166"/>
      <c r="E4" s="259"/>
      <c r="F4" s="260"/>
      <c r="G4" s="166"/>
      <c r="H4" s="166"/>
    </row>
    <row r="5" spans="1:16" x14ac:dyDescent="0.2">
      <c r="A5" s="158"/>
      <c r="B5" s="258"/>
      <c r="C5" s="166"/>
      <c r="D5" s="166"/>
      <c r="E5" s="259"/>
      <c r="F5" s="260"/>
      <c r="G5" s="166"/>
      <c r="H5" s="166"/>
    </row>
    <row r="6" spans="1:16" x14ac:dyDescent="0.2">
      <c r="A6" s="158"/>
    </row>
    <row r="7" spans="1:16" x14ac:dyDescent="0.2">
      <c r="A7" s="158"/>
      <c r="B7" s="518"/>
      <c r="C7" s="518"/>
      <c r="D7" s="274"/>
      <c r="E7" s="275"/>
      <c r="F7" s="163"/>
    </row>
    <row r="8" spans="1:16" x14ac:dyDescent="0.2">
      <c r="A8" s="158"/>
      <c r="B8" s="517" t="s">
        <v>101</v>
      </c>
      <c r="C8" s="517"/>
      <c r="D8" s="164"/>
      <c r="E8" s="164"/>
      <c r="F8" s="164"/>
      <c r="G8" s="165"/>
      <c r="H8" s="166"/>
    </row>
    <row r="9" spans="1:16" x14ac:dyDescent="0.2">
      <c r="A9" s="158"/>
      <c r="B9" s="164"/>
      <c r="C9" s="164"/>
      <c r="D9" s="164"/>
      <c r="E9" s="164"/>
      <c r="F9" s="164"/>
      <c r="G9" s="165"/>
      <c r="H9" s="166"/>
    </row>
    <row r="10" spans="1:16" x14ac:dyDescent="0.2">
      <c r="A10" s="158"/>
      <c r="B10" s="526" t="s">
        <v>129</v>
      </c>
      <c r="C10" s="526"/>
      <c r="D10" s="526"/>
      <c r="E10" s="526"/>
      <c r="F10" s="526"/>
      <c r="G10" s="526"/>
      <c r="H10" s="526"/>
    </row>
    <row r="11" spans="1:16" x14ac:dyDescent="0.2">
      <c r="A11" s="158"/>
      <c r="B11" s="165"/>
      <c r="C11" s="165"/>
      <c r="D11" s="165"/>
      <c r="E11" s="165"/>
      <c r="F11" s="165"/>
      <c r="G11" s="165"/>
      <c r="H11" s="166"/>
    </row>
    <row r="12" spans="1:16" x14ac:dyDescent="0.2">
      <c r="A12" s="158"/>
      <c r="B12" s="165"/>
      <c r="C12" s="165"/>
      <c r="D12" s="165"/>
      <c r="E12" s="165"/>
      <c r="F12" s="165"/>
      <c r="G12" s="165"/>
      <c r="H12" s="166"/>
    </row>
    <row r="13" spans="1:16" s="278" customFormat="1" ht="15" x14ac:dyDescent="0.25">
      <c r="A13" s="276"/>
      <c r="B13" s="525" t="s">
        <v>48</v>
      </c>
      <c r="C13" s="525"/>
      <c r="D13" s="525"/>
      <c r="E13" s="525"/>
      <c r="F13" s="525"/>
      <c r="G13" s="525"/>
      <c r="H13" s="525"/>
      <c r="I13" s="277"/>
      <c r="J13" s="277"/>
      <c r="K13" s="277"/>
      <c r="L13" s="277"/>
      <c r="M13" s="277"/>
      <c r="N13" s="277"/>
      <c r="O13" s="277"/>
      <c r="P13" s="277"/>
    </row>
    <row r="14" spans="1:16" ht="12.75" customHeight="1" x14ac:dyDescent="0.2">
      <c r="A14" s="158"/>
      <c r="B14" s="527"/>
      <c r="C14" s="527"/>
      <c r="D14" s="527"/>
      <c r="E14" s="527"/>
      <c r="F14" s="527"/>
      <c r="G14" s="527"/>
      <c r="H14" s="166"/>
    </row>
    <row r="15" spans="1:16" x14ac:dyDescent="0.2">
      <c r="A15" s="158"/>
      <c r="B15" s="279"/>
      <c r="C15" s="528" t="s">
        <v>15</v>
      </c>
      <c r="D15" s="528"/>
      <c r="E15" s="528"/>
      <c r="F15" s="528"/>
      <c r="G15" s="528"/>
      <c r="H15" s="166"/>
    </row>
    <row r="16" spans="1:16" ht="15" customHeight="1" x14ac:dyDescent="0.2">
      <c r="B16" s="529" t="s">
        <v>16</v>
      </c>
      <c r="C16" s="529"/>
      <c r="D16" s="281"/>
      <c r="E16" s="282"/>
      <c r="F16" s="283"/>
      <c r="G16" s="283"/>
      <c r="H16" s="283"/>
    </row>
    <row r="17" spans="1:16" ht="9" customHeight="1" thickBot="1" x14ac:dyDescent="0.25">
      <c r="B17" s="284"/>
      <c r="C17" s="179"/>
      <c r="D17" s="179"/>
      <c r="E17" s="179"/>
      <c r="F17" s="283"/>
      <c r="G17" s="283"/>
      <c r="H17" s="283"/>
    </row>
    <row r="18" spans="1:16" s="273" customFormat="1" ht="48" customHeight="1" thickTop="1" x14ac:dyDescent="0.2">
      <c r="A18" s="280"/>
      <c r="B18" s="519" t="s">
        <v>17</v>
      </c>
      <c r="C18" s="521" t="s">
        <v>18</v>
      </c>
      <c r="D18" s="523" t="s">
        <v>19</v>
      </c>
      <c r="E18" s="524"/>
      <c r="F18" s="506" t="s">
        <v>93</v>
      </c>
      <c r="G18" s="530"/>
      <c r="H18" s="533" t="s">
        <v>20</v>
      </c>
      <c r="I18" s="285"/>
      <c r="J18" s="285"/>
      <c r="K18" s="285"/>
      <c r="L18" s="285"/>
      <c r="M18" s="285"/>
      <c r="N18" s="285"/>
      <c r="O18" s="285"/>
      <c r="P18" s="285"/>
    </row>
    <row r="19" spans="1:16" s="273" customFormat="1" ht="39.75" customHeight="1" thickBot="1" x14ac:dyDescent="0.25">
      <c r="A19" s="280"/>
      <c r="B19" s="520"/>
      <c r="C19" s="522"/>
      <c r="D19" s="445" t="s">
        <v>87</v>
      </c>
      <c r="E19" s="446" t="s">
        <v>23</v>
      </c>
      <c r="F19" s="286" t="s">
        <v>22</v>
      </c>
      <c r="G19" s="287" t="s">
        <v>24</v>
      </c>
      <c r="H19" s="534"/>
      <c r="I19" s="285"/>
      <c r="J19" s="285"/>
      <c r="K19" s="285"/>
      <c r="L19" s="285"/>
      <c r="M19" s="285"/>
      <c r="N19" s="285"/>
      <c r="O19" s="285"/>
      <c r="P19" s="285"/>
    </row>
    <row r="20" spans="1:16" s="295" customFormat="1" ht="17.25" customHeight="1" thickTop="1" thickBot="1" x14ac:dyDescent="0.3">
      <c r="A20" s="288"/>
      <c r="B20" s="289" t="s">
        <v>36</v>
      </c>
      <c r="C20" s="290" t="s">
        <v>37</v>
      </c>
      <c r="D20" s="431" t="s">
        <v>38</v>
      </c>
      <c r="E20" s="432" t="s">
        <v>39</v>
      </c>
      <c r="F20" s="291" t="s">
        <v>40</v>
      </c>
      <c r="G20" s="292" t="s">
        <v>41</v>
      </c>
      <c r="H20" s="293" t="s">
        <v>123</v>
      </c>
      <c r="I20" s="294"/>
      <c r="J20" s="294"/>
      <c r="K20" s="294"/>
      <c r="L20" s="294"/>
      <c r="M20" s="294"/>
      <c r="N20" s="294"/>
      <c r="O20" s="294"/>
      <c r="P20" s="294"/>
    </row>
    <row r="21" spans="1:16" s="303" customFormat="1" ht="17.25" customHeight="1" thickTop="1" thickBot="1" x14ac:dyDescent="0.3">
      <c r="A21" s="296"/>
      <c r="B21" s="297" t="s">
        <v>49</v>
      </c>
      <c r="C21" s="298" t="s">
        <v>94</v>
      </c>
      <c r="D21" s="447"/>
      <c r="E21" s="448"/>
      <c r="F21" s="299"/>
      <c r="G21" s="300"/>
      <c r="H21" s="301"/>
      <c r="I21" s="302"/>
      <c r="J21" s="302"/>
      <c r="K21" s="302"/>
      <c r="L21" s="302"/>
      <c r="M21" s="302"/>
      <c r="N21" s="302"/>
      <c r="O21" s="302"/>
      <c r="P21" s="302"/>
    </row>
    <row r="22" spans="1:16" s="311" customFormat="1" ht="15" customHeight="1" thickTop="1" thickBot="1" x14ac:dyDescent="0.3">
      <c r="A22" s="304"/>
      <c r="B22" s="305">
        <v>1</v>
      </c>
      <c r="C22" s="306" t="s">
        <v>26</v>
      </c>
      <c r="D22" s="449"/>
      <c r="E22" s="450" t="e">
        <f>D22/D64</f>
        <v>#DIV/0!</v>
      </c>
      <c r="F22" s="307">
        <f>'specifikacija izvoda, računa i '!O21</f>
        <v>0</v>
      </c>
      <c r="G22" s="308" t="e">
        <f>F22/F64</f>
        <v>#DIV/0!</v>
      </c>
      <c r="H22" s="309" t="e">
        <f>F22/D22</f>
        <v>#DIV/0!</v>
      </c>
      <c r="I22" s="310"/>
      <c r="J22" s="310"/>
      <c r="K22" s="310"/>
      <c r="L22" s="310"/>
      <c r="M22" s="310"/>
      <c r="N22" s="310"/>
      <c r="O22" s="310"/>
      <c r="P22" s="310"/>
    </row>
    <row r="23" spans="1:16" s="314" customFormat="1" ht="13.5" thickTop="1" x14ac:dyDescent="0.2">
      <c r="A23" s="312"/>
      <c r="B23" s="2" t="s">
        <v>65</v>
      </c>
      <c r="C23" s="106"/>
      <c r="D23" s="451"/>
      <c r="E23" s="452"/>
      <c r="F23" s="4"/>
      <c r="G23" s="109"/>
      <c r="H23" s="118"/>
      <c r="I23" s="108"/>
      <c r="J23" s="108"/>
      <c r="K23" s="108"/>
      <c r="L23" s="108"/>
      <c r="M23" s="108"/>
      <c r="N23" s="108"/>
      <c r="O23" s="108"/>
      <c r="P23" s="313"/>
    </row>
    <row r="24" spans="1:16" s="314" customFormat="1" x14ac:dyDescent="0.2">
      <c r="A24" s="312"/>
      <c r="B24" s="5" t="s">
        <v>69</v>
      </c>
      <c r="C24" s="6"/>
      <c r="D24" s="453"/>
      <c r="E24" s="454"/>
      <c r="F24" s="7"/>
      <c r="G24" s="110"/>
      <c r="H24" s="119"/>
      <c r="I24" s="108"/>
      <c r="J24" s="108"/>
      <c r="K24" s="108"/>
      <c r="L24" s="108"/>
      <c r="M24" s="108"/>
      <c r="N24" s="108"/>
      <c r="O24" s="108"/>
      <c r="P24" s="313"/>
    </row>
    <row r="25" spans="1:16" s="314" customFormat="1" x14ac:dyDescent="0.2">
      <c r="A25" s="312"/>
      <c r="B25" s="5" t="s">
        <v>70</v>
      </c>
      <c r="C25" s="6"/>
      <c r="D25" s="453"/>
      <c r="E25" s="454"/>
      <c r="F25" s="7"/>
      <c r="G25" s="110"/>
      <c r="H25" s="119"/>
      <c r="I25" s="108"/>
      <c r="J25" s="108"/>
      <c r="K25" s="108"/>
      <c r="L25" s="108"/>
      <c r="M25" s="108"/>
      <c r="N25" s="108"/>
      <c r="O25" s="108"/>
      <c r="P25" s="313"/>
    </row>
    <row r="26" spans="1:16" s="314" customFormat="1" x14ac:dyDescent="0.2">
      <c r="A26" s="312"/>
      <c r="B26" s="5" t="s">
        <v>71</v>
      </c>
      <c r="C26" s="6"/>
      <c r="D26" s="453"/>
      <c r="E26" s="454"/>
      <c r="F26" s="7"/>
      <c r="G26" s="110"/>
      <c r="H26" s="119"/>
      <c r="I26" s="108"/>
      <c r="J26" s="108"/>
      <c r="K26" s="108"/>
      <c r="L26" s="108"/>
      <c r="M26" s="108"/>
      <c r="N26" s="108"/>
      <c r="O26" s="108"/>
      <c r="P26" s="313"/>
    </row>
    <row r="27" spans="1:16" s="314" customFormat="1" ht="13.5" thickBot="1" x14ac:dyDescent="0.25">
      <c r="A27" s="312"/>
      <c r="B27" s="8" t="s">
        <v>72</v>
      </c>
      <c r="C27" s="9"/>
      <c r="D27" s="455"/>
      <c r="E27" s="456"/>
      <c r="F27" s="10"/>
      <c r="G27" s="111"/>
      <c r="H27" s="120"/>
      <c r="I27" s="108"/>
      <c r="J27" s="108"/>
      <c r="K27" s="108"/>
      <c r="L27" s="108"/>
      <c r="M27" s="108"/>
      <c r="N27" s="108"/>
      <c r="O27" s="108"/>
      <c r="P27" s="313"/>
    </row>
    <row r="28" spans="1:16" s="311" customFormat="1" ht="15.75" customHeight="1" thickTop="1" thickBot="1" x14ac:dyDescent="0.3">
      <c r="A28" s="304"/>
      <c r="B28" s="305">
        <v>2</v>
      </c>
      <c r="C28" s="315" t="s">
        <v>27</v>
      </c>
      <c r="D28" s="449"/>
      <c r="E28" s="450" t="e">
        <f>D28/$D$64</f>
        <v>#DIV/0!</v>
      </c>
      <c r="F28" s="307">
        <f>'specifikacija izvoda, računa i '!O28</f>
        <v>0</v>
      </c>
      <c r="G28" s="308" t="e">
        <f>F28/F64</f>
        <v>#DIV/0!</v>
      </c>
      <c r="H28" s="309" t="e">
        <f>F28/D28</f>
        <v>#DIV/0!</v>
      </c>
      <c r="I28" s="310"/>
      <c r="J28" s="310"/>
      <c r="K28" s="310"/>
      <c r="L28" s="310"/>
      <c r="M28" s="310"/>
      <c r="N28" s="310"/>
      <c r="O28" s="310"/>
      <c r="P28" s="310"/>
    </row>
    <row r="29" spans="1:16" s="319" customFormat="1" ht="13.5" thickTop="1" x14ac:dyDescent="0.2">
      <c r="A29" s="316"/>
      <c r="B29" s="317" t="s">
        <v>62</v>
      </c>
      <c r="C29" s="3"/>
      <c r="D29" s="457"/>
      <c r="E29" s="458"/>
      <c r="F29" s="11"/>
      <c r="G29" s="112"/>
      <c r="H29" s="121"/>
      <c r="I29" s="107"/>
      <c r="J29" s="107"/>
      <c r="K29" s="107"/>
      <c r="L29" s="107"/>
      <c r="M29" s="107"/>
      <c r="N29" s="107"/>
      <c r="O29" s="107"/>
      <c r="P29" s="318"/>
    </row>
    <row r="30" spans="1:16" s="319" customFormat="1" x14ac:dyDescent="0.2">
      <c r="A30" s="316"/>
      <c r="B30" s="320" t="s">
        <v>90</v>
      </c>
      <c r="C30" s="6"/>
      <c r="D30" s="459"/>
      <c r="E30" s="460"/>
      <c r="F30" s="13"/>
      <c r="G30" s="113"/>
      <c r="H30" s="122"/>
      <c r="I30" s="107"/>
      <c r="J30" s="107"/>
      <c r="K30" s="107"/>
      <c r="L30" s="107"/>
      <c r="M30" s="107"/>
      <c r="N30" s="107"/>
      <c r="O30" s="107"/>
      <c r="P30" s="318"/>
    </row>
    <row r="31" spans="1:16" s="319" customFormat="1" x14ac:dyDescent="0.2">
      <c r="A31" s="316"/>
      <c r="B31" s="320" t="s">
        <v>104</v>
      </c>
      <c r="C31" s="6"/>
      <c r="D31" s="459"/>
      <c r="E31" s="460"/>
      <c r="F31" s="13"/>
      <c r="G31" s="113"/>
      <c r="H31" s="122"/>
      <c r="I31" s="107"/>
      <c r="J31" s="107"/>
      <c r="K31" s="107"/>
      <c r="L31" s="107"/>
      <c r="M31" s="107"/>
      <c r="N31" s="107"/>
      <c r="O31" s="107"/>
      <c r="P31" s="318"/>
    </row>
    <row r="32" spans="1:16" s="319" customFormat="1" x14ac:dyDescent="0.2">
      <c r="A32" s="316"/>
      <c r="B32" s="320" t="s">
        <v>105</v>
      </c>
      <c r="C32" s="6"/>
      <c r="D32" s="459"/>
      <c r="E32" s="460"/>
      <c r="F32" s="13"/>
      <c r="G32" s="113"/>
      <c r="H32" s="122"/>
      <c r="I32" s="107"/>
      <c r="J32" s="107"/>
      <c r="K32" s="107"/>
      <c r="L32" s="107"/>
      <c r="M32" s="107"/>
      <c r="N32" s="107"/>
      <c r="O32" s="107"/>
      <c r="P32" s="318"/>
    </row>
    <row r="33" spans="1:16" s="319" customFormat="1" ht="13.5" thickBot="1" x14ac:dyDescent="0.25">
      <c r="A33" s="316"/>
      <c r="B33" s="321" t="s">
        <v>106</v>
      </c>
      <c r="C33" s="9"/>
      <c r="D33" s="461"/>
      <c r="E33" s="462"/>
      <c r="F33" s="12">
        <v>0</v>
      </c>
      <c r="G33" s="114"/>
      <c r="H33" s="123"/>
      <c r="I33" s="107"/>
      <c r="J33" s="107"/>
      <c r="K33" s="107"/>
      <c r="L33" s="107"/>
      <c r="M33" s="107"/>
      <c r="N33" s="107"/>
      <c r="O33" s="107"/>
      <c r="P33" s="318"/>
    </row>
    <row r="34" spans="1:16" s="311" customFormat="1" ht="15" customHeight="1" thickTop="1" thickBot="1" x14ac:dyDescent="0.3">
      <c r="A34" s="304"/>
      <c r="B34" s="305">
        <v>3</v>
      </c>
      <c r="C34" s="306" t="s">
        <v>28</v>
      </c>
      <c r="D34" s="449">
        <f>SUM(D35:D39)</f>
        <v>0</v>
      </c>
      <c r="E34" s="450" t="e">
        <f>D34/$D$64</f>
        <v>#DIV/0!</v>
      </c>
      <c r="F34" s="307">
        <f>'specifikacija izvoda, računa i '!O35</f>
        <v>0</v>
      </c>
      <c r="G34" s="308" t="e">
        <f>F34/F64</f>
        <v>#DIV/0!</v>
      </c>
      <c r="H34" s="309" t="e">
        <f>F34/D34</f>
        <v>#DIV/0!</v>
      </c>
      <c r="I34" s="310"/>
      <c r="J34" s="310"/>
      <c r="K34" s="310"/>
      <c r="L34" s="310"/>
      <c r="M34" s="310"/>
      <c r="N34" s="310"/>
      <c r="O34" s="310"/>
      <c r="P34" s="310"/>
    </row>
    <row r="35" spans="1:16" s="319" customFormat="1" ht="13.5" thickTop="1" x14ac:dyDescent="0.2">
      <c r="A35" s="316"/>
      <c r="B35" s="317" t="s">
        <v>73</v>
      </c>
      <c r="C35" s="3"/>
      <c r="D35" s="457"/>
      <c r="E35" s="458"/>
      <c r="F35" s="11">
        <v>0</v>
      </c>
      <c r="G35" s="112"/>
      <c r="H35" s="121"/>
      <c r="I35" s="107"/>
      <c r="J35" s="107"/>
      <c r="K35" s="107"/>
      <c r="L35" s="107"/>
      <c r="M35" s="107"/>
      <c r="N35" s="107"/>
      <c r="O35" s="107"/>
      <c r="P35" s="318"/>
    </row>
    <row r="36" spans="1:16" s="319" customFormat="1" x14ac:dyDescent="0.2">
      <c r="A36" s="316"/>
      <c r="B36" s="317" t="s">
        <v>64</v>
      </c>
      <c r="C36" s="3"/>
      <c r="D36" s="457"/>
      <c r="E36" s="458"/>
      <c r="F36" s="11"/>
      <c r="G36" s="112"/>
      <c r="H36" s="121"/>
      <c r="I36" s="107"/>
      <c r="J36" s="107"/>
      <c r="K36" s="107"/>
      <c r="L36" s="107"/>
      <c r="M36" s="107"/>
      <c r="N36" s="107"/>
      <c r="O36" s="107"/>
      <c r="P36" s="318"/>
    </row>
    <row r="37" spans="1:16" s="319" customFormat="1" x14ac:dyDescent="0.2">
      <c r="A37" s="316"/>
      <c r="B37" s="317" t="s">
        <v>91</v>
      </c>
      <c r="C37" s="3"/>
      <c r="D37" s="457"/>
      <c r="E37" s="458"/>
      <c r="F37" s="11"/>
      <c r="G37" s="112"/>
      <c r="H37" s="121"/>
      <c r="I37" s="107"/>
      <c r="J37" s="107"/>
      <c r="K37" s="107"/>
      <c r="L37" s="107"/>
      <c r="M37" s="107"/>
      <c r="N37" s="107"/>
      <c r="O37" s="107"/>
      <c r="P37" s="318"/>
    </row>
    <row r="38" spans="1:16" s="319" customFormat="1" x14ac:dyDescent="0.2">
      <c r="A38" s="316"/>
      <c r="B38" s="322" t="s">
        <v>107</v>
      </c>
      <c r="C38" s="6"/>
      <c r="D38" s="459"/>
      <c r="E38" s="460"/>
      <c r="F38" s="13">
        <v>0</v>
      </c>
      <c r="G38" s="113"/>
      <c r="H38" s="122"/>
      <c r="I38" s="107"/>
      <c r="J38" s="107"/>
      <c r="K38" s="107"/>
      <c r="L38" s="107"/>
      <c r="M38" s="107"/>
      <c r="N38" s="107"/>
      <c r="O38" s="107"/>
      <c r="P38" s="318"/>
    </row>
    <row r="39" spans="1:16" s="319" customFormat="1" ht="13.5" thickBot="1" x14ac:dyDescent="0.25">
      <c r="A39" s="316"/>
      <c r="B39" s="321" t="s">
        <v>108</v>
      </c>
      <c r="C39" s="9"/>
      <c r="D39" s="461"/>
      <c r="E39" s="462"/>
      <c r="F39" s="12">
        <v>0</v>
      </c>
      <c r="G39" s="114"/>
      <c r="H39" s="123"/>
      <c r="I39" s="107"/>
      <c r="J39" s="107"/>
      <c r="K39" s="107"/>
      <c r="L39" s="107"/>
      <c r="M39" s="107"/>
      <c r="N39" s="107"/>
      <c r="O39" s="107"/>
      <c r="P39" s="318"/>
    </row>
    <row r="40" spans="1:16" s="311" customFormat="1" ht="15" customHeight="1" thickTop="1" thickBot="1" x14ac:dyDescent="0.3">
      <c r="A40" s="304"/>
      <c r="B40" s="305">
        <v>4</v>
      </c>
      <c r="C40" s="306" t="s">
        <v>29</v>
      </c>
      <c r="D40" s="449">
        <f>SUM(D41:D45)</f>
        <v>0</v>
      </c>
      <c r="E40" s="450" t="e">
        <f>D40/$D$64</f>
        <v>#DIV/0!</v>
      </c>
      <c r="F40" s="307">
        <f>'specifikacija izvoda, računa i '!O42</f>
        <v>0</v>
      </c>
      <c r="G40" s="308" t="e">
        <f>F40/F64</f>
        <v>#DIV/0!</v>
      </c>
      <c r="H40" s="309" t="e">
        <f>F40/D40</f>
        <v>#DIV/0!</v>
      </c>
      <c r="I40" s="310"/>
      <c r="J40" s="310"/>
      <c r="K40" s="310"/>
      <c r="L40" s="310"/>
      <c r="M40" s="310"/>
      <c r="N40" s="310"/>
      <c r="O40" s="310"/>
      <c r="P40" s="310"/>
    </row>
    <row r="41" spans="1:16" s="324" customFormat="1" ht="13.5" thickTop="1" x14ac:dyDescent="0.2">
      <c r="A41" s="316"/>
      <c r="B41" s="323" t="s">
        <v>74</v>
      </c>
      <c r="C41" s="14"/>
      <c r="D41" s="457"/>
      <c r="E41" s="458"/>
      <c r="F41" s="15">
        <v>0</v>
      </c>
      <c r="G41" s="115"/>
      <c r="H41" s="124"/>
      <c r="I41" s="107"/>
      <c r="J41" s="107"/>
      <c r="K41" s="107"/>
      <c r="L41" s="107"/>
      <c r="M41" s="107"/>
      <c r="N41" s="107"/>
      <c r="O41" s="107"/>
      <c r="P41" s="318"/>
    </row>
    <row r="42" spans="1:16" s="324" customFormat="1" x14ac:dyDescent="0.2">
      <c r="A42" s="316"/>
      <c r="B42" s="325" t="s">
        <v>75</v>
      </c>
      <c r="C42" s="16"/>
      <c r="D42" s="459"/>
      <c r="E42" s="460"/>
      <c r="F42" s="17"/>
      <c r="G42" s="116"/>
      <c r="H42" s="125"/>
      <c r="I42" s="107"/>
      <c r="J42" s="107"/>
      <c r="K42" s="107"/>
      <c r="L42" s="107"/>
      <c r="M42" s="107"/>
      <c r="N42" s="107"/>
      <c r="O42" s="107"/>
      <c r="P42" s="318"/>
    </row>
    <row r="43" spans="1:16" s="324" customFormat="1" x14ac:dyDescent="0.2">
      <c r="A43" s="316"/>
      <c r="B43" s="325" t="s">
        <v>76</v>
      </c>
      <c r="C43" s="16"/>
      <c r="D43" s="459"/>
      <c r="E43" s="460"/>
      <c r="F43" s="17"/>
      <c r="G43" s="116"/>
      <c r="H43" s="125"/>
      <c r="I43" s="107"/>
      <c r="J43" s="107"/>
      <c r="K43" s="107"/>
      <c r="L43" s="107"/>
      <c r="M43" s="107"/>
      <c r="N43" s="107"/>
      <c r="O43" s="107"/>
      <c r="P43" s="318"/>
    </row>
    <row r="44" spans="1:16" s="324" customFormat="1" x14ac:dyDescent="0.2">
      <c r="A44" s="316"/>
      <c r="B44" s="325" t="s">
        <v>77</v>
      </c>
      <c r="C44" s="16"/>
      <c r="D44" s="459"/>
      <c r="E44" s="460"/>
      <c r="F44" s="17"/>
      <c r="G44" s="116"/>
      <c r="H44" s="125"/>
      <c r="I44" s="107"/>
      <c r="J44" s="107"/>
      <c r="K44" s="107"/>
      <c r="L44" s="107"/>
      <c r="M44" s="107"/>
      <c r="N44" s="107"/>
      <c r="O44" s="107"/>
      <c r="P44" s="318"/>
    </row>
    <row r="45" spans="1:16" s="324" customFormat="1" ht="13.5" thickBot="1" x14ac:dyDescent="0.25">
      <c r="A45" s="316"/>
      <c r="B45" s="325" t="s">
        <v>78</v>
      </c>
      <c r="C45" s="16"/>
      <c r="D45" s="459"/>
      <c r="E45" s="460"/>
      <c r="F45" s="17"/>
      <c r="G45" s="116"/>
      <c r="H45" s="125"/>
      <c r="I45" s="107"/>
      <c r="J45" s="107"/>
      <c r="K45" s="107"/>
      <c r="L45" s="107"/>
      <c r="M45" s="107"/>
      <c r="N45" s="107"/>
      <c r="O45" s="107"/>
      <c r="P45" s="318"/>
    </row>
    <row r="46" spans="1:16" s="311" customFormat="1" ht="15" customHeight="1" thickTop="1" thickBot="1" x14ac:dyDescent="0.3">
      <c r="A46" s="304"/>
      <c r="B46" s="305">
        <v>5</v>
      </c>
      <c r="C46" s="306" t="s">
        <v>30</v>
      </c>
      <c r="D46" s="449">
        <f>SUM(D47:D51)</f>
        <v>0</v>
      </c>
      <c r="E46" s="450" t="e">
        <f>D46/$D$64</f>
        <v>#DIV/0!</v>
      </c>
      <c r="F46" s="307">
        <f>'specifikacija izvoda, računa i '!O49</f>
        <v>0</v>
      </c>
      <c r="G46" s="308" t="e">
        <f>F46/F64</f>
        <v>#DIV/0!</v>
      </c>
      <c r="H46" s="309" t="e">
        <f>F46/D46</f>
        <v>#DIV/0!</v>
      </c>
      <c r="I46" s="310"/>
      <c r="J46" s="310"/>
      <c r="K46" s="310"/>
      <c r="L46" s="310"/>
      <c r="M46" s="310"/>
      <c r="N46" s="310"/>
      <c r="O46" s="310"/>
      <c r="P46" s="310"/>
    </row>
    <row r="47" spans="1:16" s="324" customFormat="1" ht="13.5" thickTop="1" x14ac:dyDescent="0.2">
      <c r="A47" s="316"/>
      <c r="B47" s="323" t="s">
        <v>79</v>
      </c>
      <c r="C47" s="14"/>
      <c r="D47" s="457"/>
      <c r="E47" s="458"/>
      <c r="F47" s="15">
        <v>0</v>
      </c>
      <c r="G47" s="115"/>
      <c r="H47" s="124"/>
      <c r="I47" s="107"/>
      <c r="J47" s="107"/>
      <c r="K47" s="107"/>
      <c r="L47" s="107"/>
      <c r="M47" s="107"/>
      <c r="N47" s="107"/>
      <c r="O47" s="107"/>
      <c r="P47" s="318"/>
    </row>
    <row r="48" spans="1:16" s="324" customFormat="1" x14ac:dyDescent="0.2">
      <c r="A48" s="316"/>
      <c r="B48" s="325" t="s">
        <v>109</v>
      </c>
      <c r="C48" s="16"/>
      <c r="D48" s="459"/>
      <c r="E48" s="460"/>
      <c r="F48" s="17"/>
      <c r="G48" s="116"/>
      <c r="H48" s="125"/>
      <c r="I48" s="107"/>
      <c r="J48" s="107"/>
      <c r="K48" s="107"/>
      <c r="L48" s="107"/>
      <c r="M48" s="107"/>
      <c r="N48" s="107"/>
      <c r="O48" s="107"/>
      <c r="P48" s="318"/>
    </row>
    <row r="49" spans="1:16" s="324" customFormat="1" x14ac:dyDescent="0.2">
      <c r="A49" s="316"/>
      <c r="B49" s="325" t="s">
        <v>110</v>
      </c>
      <c r="C49" s="16"/>
      <c r="D49" s="459"/>
      <c r="E49" s="460"/>
      <c r="F49" s="17"/>
      <c r="G49" s="116"/>
      <c r="H49" s="125"/>
      <c r="I49" s="107"/>
      <c r="J49" s="107"/>
      <c r="K49" s="107"/>
      <c r="L49" s="107"/>
      <c r="M49" s="107"/>
      <c r="N49" s="107"/>
      <c r="O49" s="107"/>
      <c r="P49" s="318"/>
    </row>
    <row r="50" spans="1:16" s="324" customFormat="1" x14ac:dyDescent="0.2">
      <c r="A50" s="316"/>
      <c r="B50" s="325" t="s">
        <v>111</v>
      </c>
      <c r="C50" s="16"/>
      <c r="D50" s="459"/>
      <c r="E50" s="460"/>
      <c r="F50" s="17"/>
      <c r="G50" s="116"/>
      <c r="H50" s="125"/>
      <c r="I50" s="107"/>
      <c r="J50" s="107"/>
      <c r="K50" s="107"/>
      <c r="L50" s="107"/>
      <c r="M50" s="107"/>
      <c r="N50" s="107"/>
      <c r="O50" s="107"/>
      <c r="P50" s="318"/>
    </row>
    <row r="51" spans="1:16" s="324" customFormat="1" ht="13.5" thickBot="1" x14ac:dyDescent="0.25">
      <c r="A51" s="316"/>
      <c r="B51" s="326" t="s">
        <v>112</v>
      </c>
      <c r="C51" s="18"/>
      <c r="D51" s="461"/>
      <c r="E51" s="462"/>
      <c r="F51" s="19">
        <v>0</v>
      </c>
      <c r="G51" s="117"/>
      <c r="H51" s="126"/>
      <c r="I51" s="107"/>
      <c r="J51" s="107"/>
      <c r="K51" s="107"/>
      <c r="L51" s="107"/>
      <c r="M51" s="107"/>
      <c r="N51" s="107"/>
      <c r="O51" s="107"/>
      <c r="P51" s="318"/>
    </row>
    <row r="52" spans="1:16" s="311" customFormat="1" ht="15" customHeight="1" thickTop="1" thickBot="1" x14ac:dyDescent="0.3">
      <c r="A52" s="304"/>
      <c r="B52" s="305">
        <v>6</v>
      </c>
      <c r="C52" s="306" t="s">
        <v>31</v>
      </c>
      <c r="D52" s="449">
        <f>SUM(D53:D57)</f>
        <v>0</v>
      </c>
      <c r="E52" s="450" t="e">
        <f>D52/$D$64</f>
        <v>#DIV/0!</v>
      </c>
      <c r="F52" s="307">
        <f>'specifikacija izvoda, računa i '!O56</f>
        <v>0</v>
      </c>
      <c r="G52" s="308" t="e">
        <f>F52/F64</f>
        <v>#DIV/0!</v>
      </c>
      <c r="H52" s="309"/>
      <c r="I52" s="310"/>
      <c r="J52" s="310"/>
      <c r="K52" s="310"/>
      <c r="L52" s="310"/>
      <c r="M52" s="310"/>
      <c r="N52" s="310"/>
      <c r="O52" s="310"/>
      <c r="P52" s="310"/>
    </row>
    <row r="53" spans="1:16" s="319" customFormat="1" ht="13.5" thickTop="1" x14ac:dyDescent="0.2">
      <c r="A53" s="316"/>
      <c r="B53" s="317" t="s">
        <v>80</v>
      </c>
      <c r="C53" s="3"/>
      <c r="D53" s="457"/>
      <c r="E53" s="458"/>
      <c r="F53" s="11"/>
      <c r="G53" s="112"/>
      <c r="H53" s="121"/>
      <c r="I53" s="107"/>
      <c r="J53" s="107"/>
      <c r="K53" s="107"/>
      <c r="L53" s="107"/>
      <c r="M53" s="107"/>
      <c r="N53" s="107"/>
      <c r="O53" s="107"/>
      <c r="P53" s="318"/>
    </row>
    <row r="54" spans="1:16" s="319" customFormat="1" x14ac:dyDescent="0.2">
      <c r="A54" s="316"/>
      <c r="B54" s="322" t="s">
        <v>113</v>
      </c>
      <c r="C54" s="6"/>
      <c r="D54" s="459"/>
      <c r="E54" s="460"/>
      <c r="F54" s="13"/>
      <c r="G54" s="113"/>
      <c r="H54" s="122"/>
      <c r="I54" s="107"/>
      <c r="J54" s="107"/>
      <c r="K54" s="107"/>
      <c r="L54" s="107"/>
      <c r="M54" s="107"/>
      <c r="N54" s="107"/>
      <c r="O54" s="107"/>
      <c r="P54" s="318"/>
    </row>
    <row r="55" spans="1:16" s="319" customFormat="1" x14ac:dyDescent="0.2">
      <c r="A55" s="316"/>
      <c r="B55" s="322" t="s">
        <v>114</v>
      </c>
      <c r="C55" s="6"/>
      <c r="D55" s="459"/>
      <c r="E55" s="460"/>
      <c r="F55" s="13"/>
      <c r="G55" s="113"/>
      <c r="H55" s="122"/>
      <c r="I55" s="107"/>
      <c r="J55" s="107"/>
      <c r="K55" s="107"/>
      <c r="L55" s="107"/>
      <c r="M55" s="107"/>
      <c r="N55" s="107"/>
      <c r="O55" s="107"/>
      <c r="P55" s="318"/>
    </row>
    <row r="56" spans="1:16" s="319" customFormat="1" x14ac:dyDescent="0.2">
      <c r="A56" s="316"/>
      <c r="B56" s="322" t="s">
        <v>115</v>
      </c>
      <c r="C56" s="6"/>
      <c r="D56" s="459"/>
      <c r="E56" s="460"/>
      <c r="F56" s="13"/>
      <c r="G56" s="113"/>
      <c r="H56" s="122"/>
      <c r="I56" s="107"/>
      <c r="J56" s="107"/>
      <c r="K56" s="107"/>
      <c r="L56" s="107"/>
      <c r="M56" s="107"/>
      <c r="N56" s="107"/>
      <c r="O56" s="107"/>
      <c r="P56" s="318"/>
    </row>
    <row r="57" spans="1:16" s="319" customFormat="1" ht="13.5" thickBot="1" x14ac:dyDescent="0.25">
      <c r="A57" s="316"/>
      <c r="B57" s="321" t="s">
        <v>116</v>
      </c>
      <c r="C57" s="9"/>
      <c r="D57" s="461"/>
      <c r="E57" s="462"/>
      <c r="F57" s="12">
        <v>0</v>
      </c>
      <c r="G57" s="114"/>
      <c r="H57" s="123"/>
      <c r="I57" s="107"/>
      <c r="J57" s="107"/>
      <c r="K57" s="107"/>
      <c r="L57" s="107"/>
      <c r="M57" s="107"/>
      <c r="N57" s="107"/>
      <c r="O57" s="107"/>
      <c r="P57" s="318"/>
    </row>
    <row r="58" spans="1:16" s="311" customFormat="1" ht="15" customHeight="1" thickTop="1" thickBot="1" x14ac:dyDescent="0.3">
      <c r="A58" s="304"/>
      <c r="B58" s="305">
        <v>7</v>
      </c>
      <c r="C58" s="306" t="s">
        <v>32</v>
      </c>
      <c r="D58" s="449">
        <f>SUM(D59:D63)</f>
        <v>0</v>
      </c>
      <c r="E58" s="450" t="e">
        <f>D58/$D$64</f>
        <v>#DIV/0!</v>
      </c>
      <c r="F58" s="307">
        <f>'specifikacija izvoda, računa i '!O63</f>
        <v>0</v>
      </c>
      <c r="G58" s="308" t="e">
        <f>F58/F64</f>
        <v>#DIV/0!</v>
      </c>
      <c r="H58" s="309" t="e">
        <f>F58/D58</f>
        <v>#DIV/0!</v>
      </c>
      <c r="I58" s="310"/>
      <c r="J58" s="310"/>
      <c r="K58" s="310"/>
      <c r="L58" s="310"/>
      <c r="M58" s="310"/>
      <c r="N58" s="310"/>
      <c r="O58" s="310"/>
      <c r="P58" s="310"/>
    </row>
    <row r="59" spans="1:16" s="324" customFormat="1" ht="13.5" thickTop="1" x14ac:dyDescent="0.2">
      <c r="A59" s="316"/>
      <c r="B59" s="323" t="s">
        <v>83</v>
      </c>
      <c r="C59" s="14"/>
      <c r="D59" s="457"/>
      <c r="E59" s="458"/>
      <c r="F59" s="15">
        <v>0</v>
      </c>
      <c r="G59" s="115"/>
      <c r="H59" s="124"/>
      <c r="I59" s="107"/>
      <c r="J59" s="107"/>
      <c r="K59" s="107"/>
      <c r="L59" s="107"/>
      <c r="M59" s="107"/>
      <c r="N59" s="107"/>
      <c r="O59" s="107"/>
      <c r="P59" s="318"/>
    </row>
    <row r="60" spans="1:16" s="324" customFormat="1" x14ac:dyDescent="0.2">
      <c r="A60" s="316"/>
      <c r="B60" s="325" t="s">
        <v>84</v>
      </c>
      <c r="C60" s="16"/>
      <c r="D60" s="459"/>
      <c r="E60" s="460"/>
      <c r="F60" s="17"/>
      <c r="G60" s="116"/>
      <c r="H60" s="125"/>
      <c r="I60" s="107"/>
      <c r="J60" s="107"/>
      <c r="K60" s="107"/>
      <c r="L60" s="107"/>
      <c r="M60" s="107"/>
      <c r="N60" s="107"/>
      <c r="O60" s="107"/>
      <c r="P60" s="318"/>
    </row>
    <row r="61" spans="1:16" s="324" customFormat="1" x14ac:dyDescent="0.2">
      <c r="A61" s="316"/>
      <c r="B61" s="325" t="s">
        <v>85</v>
      </c>
      <c r="C61" s="16"/>
      <c r="D61" s="459"/>
      <c r="E61" s="460"/>
      <c r="F61" s="17"/>
      <c r="G61" s="116"/>
      <c r="H61" s="125"/>
      <c r="I61" s="107"/>
      <c r="J61" s="107"/>
      <c r="K61" s="107"/>
      <c r="L61" s="107"/>
      <c r="M61" s="107"/>
      <c r="N61" s="107"/>
      <c r="O61" s="107"/>
      <c r="P61" s="318"/>
    </row>
    <row r="62" spans="1:16" s="324" customFormat="1" x14ac:dyDescent="0.2">
      <c r="A62" s="316"/>
      <c r="B62" s="325" t="s">
        <v>86</v>
      </c>
      <c r="C62" s="16"/>
      <c r="D62" s="459"/>
      <c r="E62" s="460"/>
      <c r="F62" s="17"/>
      <c r="G62" s="116"/>
      <c r="H62" s="125"/>
      <c r="I62" s="107"/>
      <c r="J62" s="107"/>
      <c r="K62" s="107"/>
      <c r="L62" s="107"/>
      <c r="M62" s="107"/>
      <c r="N62" s="107"/>
      <c r="O62" s="107"/>
      <c r="P62" s="318"/>
    </row>
    <row r="63" spans="1:16" s="324" customFormat="1" ht="13.5" thickBot="1" x14ac:dyDescent="0.25">
      <c r="A63" s="316"/>
      <c r="B63" s="326" t="s">
        <v>63</v>
      </c>
      <c r="C63" s="18"/>
      <c r="D63" s="461"/>
      <c r="E63" s="462"/>
      <c r="F63" s="19"/>
      <c r="G63" s="117"/>
      <c r="H63" s="126"/>
      <c r="I63" s="107"/>
      <c r="J63" s="107"/>
      <c r="K63" s="107"/>
      <c r="L63" s="107"/>
      <c r="M63" s="107"/>
      <c r="N63" s="107"/>
      <c r="O63" s="107"/>
      <c r="P63" s="318"/>
    </row>
    <row r="64" spans="1:16" s="335" customFormat="1" ht="15" customHeight="1" thickTop="1" thickBot="1" x14ac:dyDescent="0.3">
      <c r="A64" s="304"/>
      <c r="B64" s="327">
        <v>8</v>
      </c>
      <c r="C64" s="328" t="s">
        <v>119</v>
      </c>
      <c r="D64" s="329">
        <f>D22+D28+D34+D40+D46+D52+D58</f>
        <v>0</v>
      </c>
      <c r="E64" s="330" t="e">
        <f>SUM(E22:E58)</f>
        <v>#DIV/0!</v>
      </c>
      <c r="F64" s="331">
        <f>F22+F28+F34+F40+F46+F52+F58</f>
        <v>0</v>
      </c>
      <c r="G64" s="332" t="e">
        <f>SUM(G22:G58)</f>
        <v>#DIV/0!</v>
      </c>
      <c r="H64" s="333" t="e">
        <f>F64/D64</f>
        <v>#DIV/0!</v>
      </c>
      <c r="I64" s="334"/>
      <c r="J64" s="310"/>
      <c r="K64" s="310"/>
      <c r="L64" s="310"/>
      <c r="M64" s="310"/>
      <c r="N64" s="310"/>
      <c r="O64" s="310"/>
      <c r="P64" s="310"/>
    </row>
    <row r="65" spans="1:16" s="341" customFormat="1" ht="12" customHeight="1" thickTop="1" thickBot="1" x14ac:dyDescent="0.3">
      <c r="A65" s="304"/>
      <c r="B65" s="336"/>
      <c r="C65" s="337"/>
      <c r="D65" s="338"/>
      <c r="E65" s="339"/>
      <c r="F65" s="338"/>
      <c r="G65" s="339"/>
      <c r="H65" s="339"/>
      <c r="I65" s="340">
        <f>D64-D73</f>
        <v>0</v>
      </c>
      <c r="J65" s="310"/>
      <c r="K65" s="310"/>
      <c r="L65" s="310"/>
      <c r="M65" s="310"/>
      <c r="N65" s="310"/>
      <c r="O65" s="310"/>
      <c r="P65" s="310"/>
    </row>
    <row r="66" spans="1:16" s="273" customFormat="1" ht="12.75" hidden="1" customHeight="1" thickTop="1" x14ac:dyDescent="0.2">
      <c r="A66" s="280"/>
      <c r="B66" s="535" t="s">
        <v>17</v>
      </c>
      <c r="C66" s="537" t="s">
        <v>33</v>
      </c>
      <c r="D66" s="539" t="s">
        <v>19</v>
      </c>
      <c r="E66" s="540"/>
      <c r="F66" s="541" t="s">
        <v>34</v>
      </c>
      <c r="G66" s="542"/>
      <c r="H66" s="531" t="s">
        <v>92</v>
      </c>
      <c r="I66" s="285"/>
      <c r="J66" s="285"/>
      <c r="K66" s="285"/>
      <c r="L66" s="285"/>
      <c r="M66" s="285"/>
      <c r="N66" s="285"/>
      <c r="O66" s="285"/>
      <c r="P66" s="285"/>
    </row>
    <row r="67" spans="1:16" s="273" customFormat="1" ht="72.75" customHeight="1" thickTop="1" thickBot="1" x14ac:dyDescent="0.25">
      <c r="A67" s="280"/>
      <c r="B67" s="536"/>
      <c r="C67" s="538"/>
      <c r="D67" s="342" t="s">
        <v>22</v>
      </c>
      <c r="E67" s="343" t="s">
        <v>35</v>
      </c>
      <c r="F67" s="342" t="s">
        <v>93</v>
      </c>
      <c r="G67" s="344" t="s">
        <v>35</v>
      </c>
      <c r="H67" s="532"/>
      <c r="I67" s="285"/>
      <c r="J67" s="285"/>
      <c r="K67" s="285"/>
      <c r="L67" s="285"/>
      <c r="M67" s="285"/>
      <c r="N67" s="285"/>
      <c r="O67" s="285"/>
      <c r="P67" s="285"/>
    </row>
    <row r="68" spans="1:16" s="353" customFormat="1" ht="14.25" thickTop="1" thickBot="1" x14ac:dyDescent="0.3">
      <c r="A68" s="345"/>
      <c r="B68" s="346" t="s">
        <v>36</v>
      </c>
      <c r="C68" s="347" t="s">
        <v>37</v>
      </c>
      <c r="D68" s="346" t="s">
        <v>38</v>
      </c>
      <c r="E68" s="348" t="s">
        <v>39</v>
      </c>
      <c r="F68" s="346" t="s">
        <v>40</v>
      </c>
      <c r="G68" s="349" t="s">
        <v>41</v>
      </c>
      <c r="H68" s="350" t="s">
        <v>42</v>
      </c>
      <c r="I68" s="351"/>
      <c r="J68" s="352"/>
      <c r="K68" s="352"/>
      <c r="L68" s="352"/>
      <c r="M68" s="352"/>
      <c r="N68" s="352"/>
      <c r="O68" s="352"/>
      <c r="P68" s="352"/>
    </row>
    <row r="69" spans="1:16" ht="13.5" thickTop="1" x14ac:dyDescent="0.2">
      <c r="B69" s="231">
        <v>1</v>
      </c>
      <c r="C69" s="232" t="s">
        <v>43</v>
      </c>
      <c r="D69" s="421">
        <f>D64*85%</f>
        <v>0</v>
      </c>
      <c r="E69" s="422" t="e">
        <f>D69/$D$73</f>
        <v>#DIV/0!</v>
      </c>
      <c r="F69" s="233">
        <f>'ZAVRSNI  IZVEŠTAJ'!I23*85%</f>
        <v>0</v>
      </c>
      <c r="G69" s="234" t="e">
        <f>F69/$F$73</f>
        <v>#DIV/0!</v>
      </c>
      <c r="H69" s="235">
        <f>F69-D69</f>
        <v>0</v>
      </c>
      <c r="I69" s="354"/>
    </row>
    <row r="70" spans="1:16" x14ac:dyDescent="0.2">
      <c r="B70" s="236">
        <v>2</v>
      </c>
      <c r="C70" s="237" t="s">
        <v>44</v>
      </c>
      <c r="D70" s="423"/>
      <c r="E70" s="422" t="e">
        <f>D70/$D$73</f>
        <v>#DIV/0!</v>
      </c>
      <c r="F70" s="238">
        <f>F73-F69-F71</f>
        <v>0</v>
      </c>
      <c r="G70" s="234" t="e">
        <f>F70/$F$73</f>
        <v>#DIV/0!</v>
      </c>
      <c r="H70" s="239">
        <f>F70-D70</f>
        <v>0</v>
      </c>
      <c r="I70" s="354"/>
    </row>
    <row r="71" spans="1:16" x14ac:dyDescent="0.2">
      <c r="B71" s="236">
        <v>3</v>
      </c>
      <c r="C71" s="237" t="s">
        <v>45</v>
      </c>
      <c r="D71" s="424"/>
      <c r="E71" s="422" t="e">
        <f>D71/$D$73</f>
        <v>#DIV/0!</v>
      </c>
      <c r="F71" s="238">
        <f>D71</f>
        <v>0</v>
      </c>
      <c r="G71" s="234" t="e">
        <f>F71/$F$73</f>
        <v>#DIV/0!</v>
      </c>
      <c r="H71" s="241">
        <f>F71-D71</f>
        <v>0</v>
      </c>
      <c r="I71" s="354"/>
    </row>
    <row r="72" spans="1:16" ht="13.5" thickBot="1" x14ac:dyDescent="0.25">
      <c r="B72" s="355" t="s">
        <v>39</v>
      </c>
      <c r="C72" s="356" t="s">
        <v>81</v>
      </c>
      <c r="D72" s="425"/>
      <c r="E72" s="426">
        <v>0</v>
      </c>
      <c r="F72" s="357">
        <f>$F$73*E72</f>
        <v>0</v>
      </c>
      <c r="G72" s="358" t="e">
        <f>F72/$F$73</f>
        <v>#DIV/0!</v>
      </c>
      <c r="H72" s="359">
        <f>F72-D72</f>
        <v>0</v>
      </c>
      <c r="I72" s="354"/>
    </row>
    <row r="73" spans="1:16" s="247" customFormat="1" ht="14.25" thickTop="1" thickBot="1" x14ac:dyDescent="0.25">
      <c r="A73" s="360"/>
      <c r="B73" s="243" t="s">
        <v>82</v>
      </c>
      <c r="C73" s="213" t="s">
        <v>46</v>
      </c>
      <c r="D73" s="427">
        <f>D64</f>
        <v>0</v>
      </c>
      <c r="E73" s="428" t="e">
        <f>SUM(E69:E72)</f>
        <v>#DIV/0!</v>
      </c>
      <c r="F73" s="244">
        <f>F64</f>
        <v>0</v>
      </c>
      <c r="G73" s="245" t="e">
        <f>SUM(G69:G72)</f>
        <v>#DIV/0!</v>
      </c>
      <c r="H73" s="246">
        <f>F73-D73</f>
        <v>0</v>
      </c>
      <c r="I73" s="361"/>
      <c r="J73" s="361"/>
      <c r="K73" s="362"/>
      <c r="L73" s="362"/>
      <c r="M73" s="362"/>
      <c r="N73" s="362"/>
      <c r="O73" s="362"/>
      <c r="P73" s="362"/>
    </row>
    <row r="74" spans="1:16" ht="13.5" thickTop="1" x14ac:dyDescent="0.2">
      <c r="C74" s="274"/>
      <c r="D74" s="163"/>
      <c r="E74" s="363"/>
      <c r="F74" s="163"/>
      <c r="G74" s="163"/>
      <c r="H74" s="163"/>
    </row>
    <row r="75" spans="1:16" x14ac:dyDescent="0.2">
      <c r="C75" s="364"/>
      <c r="D75" s="163"/>
      <c r="E75" s="363"/>
      <c r="F75" s="163"/>
      <c r="G75" s="365" t="s">
        <v>8</v>
      </c>
      <c r="H75" s="365"/>
    </row>
    <row r="76" spans="1:16" x14ac:dyDescent="0.2">
      <c r="B76" s="272" t="s">
        <v>47</v>
      </c>
      <c r="C76" s="366"/>
      <c r="D76" s="163"/>
      <c r="E76" s="163" t="s">
        <v>97</v>
      </c>
      <c r="G76" s="163"/>
      <c r="H76" s="274"/>
    </row>
    <row r="77" spans="1:16" x14ac:dyDescent="0.2">
      <c r="C77" s="274"/>
      <c r="D77" s="163"/>
      <c r="E77" s="363"/>
      <c r="F77" s="367"/>
      <c r="G77" s="368"/>
      <c r="H77" s="368"/>
    </row>
    <row r="78" spans="1:16" ht="15" customHeight="1" x14ac:dyDescent="0.2">
      <c r="C78" s="274"/>
      <c r="I78" s="369"/>
    </row>
    <row r="79" spans="1:16" x14ac:dyDescent="0.2">
      <c r="J79" s="354"/>
    </row>
    <row r="80" spans="1:16" x14ac:dyDescent="0.2">
      <c r="I80" s="369"/>
      <c r="J80" s="369"/>
    </row>
    <row r="81" spans="1:16" s="161" customFormat="1" x14ac:dyDescent="0.2">
      <c r="A81" s="370"/>
      <c r="B81" s="272"/>
      <c r="C81" s="160"/>
      <c r="E81" s="371"/>
      <c r="G81" s="160"/>
      <c r="H81" s="160"/>
      <c r="I81" s="162"/>
      <c r="J81" s="162"/>
      <c r="K81" s="162"/>
      <c r="L81" s="162"/>
      <c r="M81" s="162"/>
      <c r="N81" s="162"/>
      <c r="O81" s="162"/>
      <c r="P81" s="354"/>
    </row>
    <row r="82" spans="1:16" s="161" customFormat="1" x14ac:dyDescent="0.2">
      <c r="A82" s="370"/>
      <c r="B82" s="272"/>
      <c r="C82" s="160"/>
      <c r="E82" s="273"/>
      <c r="G82" s="160"/>
      <c r="H82" s="160"/>
      <c r="I82" s="162"/>
      <c r="J82" s="162"/>
      <c r="K82" s="162"/>
      <c r="L82" s="162"/>
      <c r="M82" s="162"/>
      <c r="N82" s="162"/>
      <c r="O82" s="162"/>
      <c r="P82" s="354"/>
    </row>
  </sheetData>
  <sheetProtection formatCells="0" insertRows="0"/>
  <mergeCells count="17">
    <mergeCell ref="H66:H67"/>
    <mergeCell ref="H18:H19"/>
    <mergeCell ref="B66:B67"/>
    <mergeCell ref="C66:C67"/>
    <mergeCell ref="D66:E66"/>
    <mergeCell ref="F66:G66"/>
    <mergeCell ref="B8:C8"/>
    <mergeCell ref="B7:C7"/>
    <mergeCell ref="B18:B19"/>
    <mergeCell ref="C18:C19"/>
    <mergeCell ref="D18:E18"/>
    <mergeCell ref="B13:H13"/>
    <mergeCell ref="B10:H10"/>
    <mergeCell ref="B14:G14"/>
    <mergeCell ref="C15:G15"/>
    <mergeCell ref="B16:C16"/>
    <mergeCell ref="F18:G18"/>
  </mergeCells>
  <printOptions horizontalCentered="1"/>
  <pageMargins left="0.11811023622047245" right="0.11811023622047245" top="0" bottom="0" header="0.31496062992125984" footer="0.31496062992125984"/>
  <pageSetup paperSize="9" scale="60" orientation="portrait" errors="blank" r:id="rId1"/>
  <ignoredErrors>
    <ignoredError sqref="D20:E20 F20:G20 F22 D68:G68 B68:C72" numberStoredAsText="1"/>
    <ignoredError sqref="E28" evalError="1"/>
    <ignoredError sqref="G22" evalErro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Zeros="0" tabSelected="1" zoomScaleNormal="100" workbookViewId="0">
      <selection activeCell="N20" sqref="N20"/>
    </sheetView>
  </sheetViews>
  <sheetFormatPr defaultRowHeight="15" x14ac:dyDescent="0.25"/>
  <cols>
    <col min="1" max="1" width="5" style="156" customWidth="1"/>
    <col min="2" max="2" width="6.5703125" style="250" customWidth="1"/>
    <col min="3" max="3" width="31.7109375" style="156" customWidth="1"/>
    <col min="4" max="4" width="12.7109375" style="156" bestFit="1" customWidth="1"/>
    <col min="5" max="5" width="11.7109375" style="156" bestFit="1" customWidth="1"/>
    <col min="6" max="6" width="12.7109375" style="157" bestFit="1" customWidth="1"/>
    <col min="7" max="7" width="10.85546875" style="156" bestFit="1" customWidth="1"/>
    <col min="8" max="8" width="14.85546875" style="156" customWidth="1"/>
    <col min="9" max="9" width="10.140625" style="156" bestFit="1" customWidth="1"/>
    <col min="10" max="10" width="10.85546875" style="156" bestFit="1" customWidth="1"/>
    <col min="11" max="11" width="8.42578125" style="156" customWidth="1"/>
    <col min="12" max="12" width="9.140625" style="156"/>
    <col min="13" max="13" width="11" style="156" bestFit="1" customWidth="1"/>
    <col min="14" max="16384" width="9.140625" style="156"/>
  </cols>
  <sheetData>
    <row r="1" spans="1:16" x14ac:dyDescent="0.25">
      <c r="B1" s="156"/>
    </row>
    <row r="2" spans="1:16" s="160" customFormat="1" ht="12.75" x14ac:dyDescent="0.2">
      <c r="A2" s="158"/>
      <c r="B2" s="159"/>
      <c r="F2" s="161"/>
      <c r="I2" s="162"/>
      <c r="J2" s="162"/>
      <c r="K2" s="162"/>
      <c r="L2" s="162"/>
      <c r="M2" s="162"/>
      <c r="N2" s="162"/>
      <c r="O2" s="162"/>
      <c r="P2" s="162"/>
    </row>
    <row r="3" spans="1:16" s="160" customFormat="1" ht="12.75" x14ac:dyDescent="0.2">
      <c r="A3" s="158"/>
      <c r="B3" s="543"/>
      <c r="C3" s="543"/>
      <c r="D3" s="543"/>
      <c r="E3" s="543"/>
      <c r="F3" s="163"/>
      <c r="I3" s="162"/>
      <c r="J3" s="162"/>
      <c r="K3" s="162"/>
      <c r="L3" s="162"/>
      <c r="M3" s="162"/>
      <c r="N3" s="162"/>
      <c r="O3" s="162"/>
      <c r="P3" s="162"/>
    </row>
    <row r="4" spans="1:16" s="160" customFormat="1" ht="12.75" x14ac:dyDescent="0.2">
      <c r="A4" s="158"/>
      <c r="B4" s="517" t="s">
        <v>101</v>
      </c>
      <c r="C4" s="517"/>
      <c r="D4" s="517"/>
      <c r="E4" s="517"/>
      <c r="F4" s="164"/>
      <c r="G4" s="165"/>
      <c r="H4" s="166"/>
      <c r="I4" s="162"/>
      <c r="J4" s="162"/>
      <c r="K4" s="162"/>
      <c r="L4" s="162"/>
      <c r="M4" s="162"/>
      <c r="N4" s="162"/>
      <c r="O4" s="162"/>
      <c r="P4" s="162"/>
    </row>
    <row r="5" spans="1:16" s="167" customFormat="1" x14ac:dyDescent="0.25">
      <c r="B5" s="544" t="s">
        <v>128</v>
      </c>
      <c r="C5" s="544"/>
      <c r="D5" s="544"/>
      <c r="E5" s="544"/>
      <c r="F5" s="544"/>
      <c r="G5" s="544"/>
      <c r="H5" s="544"/>
      <c r="I5" s="168"/>
      <c r="J5" s="168"/>
      <c r="K5" s="168"/>
      <c r="N5" s="169"/>
    </row>
    <row r="6" spans="1:16" s="167" customFormat="1" ht="12.75" x14ac:dyDescent="0.2">
      <c r="B6" s="170"/>
      <c r="C6" s="170"/>
      <c r="D6" s="170"/>
      <c r="E6" s="170"/>
      <c r="F6" s="170"/>
      <c r="J6" s="171"/>
      <c r="N6" s="169"/>
    </row>
    <row r="7" spans="1:16" x14ac:dyDescent="0.25">
      <c r="B7" s="172"/>
      <c r="C7" s="172"/>
      <c r="D7" s="172"/>
      <c r="E7" s="172"/>
      <c r="F7" s="172"/>
      <c r="G7" s="172"/>
      <c r="H7" s="172"/>
      <c r="I7" s="172"/>
      <c r="J7" s="172"/>
      <c r="K7" s="172"/>
    </row>
    <row r="8" spans="1:16" s="173" customFormat="1" x14ac:dyDescent="0.25">
      <c r="B8" s="561" t="s">
        <v>125</v>
      </c>
      <c r="C8" s="561"/>
      <c r="D8" s="561"/>
      <c r="E8" s="561"/>
      <c r="F8" s="561"/>
      <c r="G8" s="561"/>
      <c r="H8" s="561"/>
      <c r="I8" s="561"/>
      <c r="J8" s="561"/>
      <c r="K8" s="561"/>
    </row>
    <row r="9" spans="1:16" x14ac:dyDescent="0.25">
      <c r="B9" s="174"/>
      <c r="C9" s="563"/>
      <c r="D9" s="563"/>
      <c r="E9" s="563"/>
      <c r="F9" s="563"/>
      <c r="G9" s="563"/>
      <c r="H9" s="563"/>
      <c r="I9" s="563"/>
      <c r="J9" s="174"/>
      <c r="K9" s="174"/>
    </row>
    <row r="10" spans="1:16" x14ac:dyDescent="0.25">
      <c r="B10" s="175"/>
      <c r="C10" s="564" t="s">
        <v>15</v>
      </c>
      <c r="D10" s="493"/>
      <c r="E10" s="493"/>
      <c r="F10" s="493"/>
      <c r="G10" s="493"/>
      <c r="H10" s="493"/>
      <c r="I10" s="493"/>
      <c r="J10" s="175"/>
      <c r="K10" s="175"/>
    </row>
    <row r="11" spans="1:16" ht="15" customHeight="1" x14ac:dyDescent="0.25">
      <c r="B11" s="529" t="s">
        <v>16</v>
      </c>
      <c r="C11" s="529"/>
      <c r="D11" s="562"/>
      <c r="E11" s="562"/>
      <c r="F11" s="562"/>
      <c r="G11" s="176"/>
      <c r="H11" s="176"/>
      <c r="I11" s="176"/>
      <c r="J11" s="177"/>
      <c r="K11" s="178"/>
    </row>
    <row r="12" spans="1:16" ht="9" customHeight="1" thickBot="1" x14ac:dyDescent="0.3">
      <c r="B12" s="179"/>
      <c r="C12" s="179"/>
      <c r="D12" s="179"/>
      <c r="E12" s="179"/>
      <c r="F12" s="176"/>
      <c r="G12" s="176"/>
      <c r="H12" s="176"/>
      <c r="I12" s="176"/>
      <c r="J12" s="177"/>
      <c r="K12" s="178"/>
    </row>
    <row r="13" spans="1:16" s="180" customFormat="1" ht="89.25" customHeight="1" thickTop="1" x14ac:dyDescent="0.2">
      <c r="B13" s="550" t="s">
        <v>17</v>
      </c>
      <c r="C13" s="559" t="s">
        <v>18</v>
      </c>
      <c r="D13" s="566" t="s">
        <v>19</v>
      </c>
      <c r="E13" s="567"/>
      <c r="F13" s="568" t="s">
        <v>93</v>
      </c>
      <c r="G13" s="567"/>
      <c r="H13" s="548" t="s">
        <v>20</v>
      </c>
      <c r="I13" s="546" t="s">
        <v>126</v>
      </c>
      <c r="J13" s="547"/>
      <c r="K13" s="548" t="s">
        <v>21</v>
      </c>
    </row>
    <row r="14" spans="1:16" s="180" customFormat="1" ht="48.75" customHeight="1" thickBot="1" x14ac:dyDescent="0.25">
      <c r="B14" s="558"/>
      <c r="C14" s="560"/>
      <c r="D14" s="429" t="s">
        <v>22</v>
      </c>
      <c r="E14" s="430" t="s">
        <v>23</v>
      </c>
      <c r="F14" s="183" t="s">
        <v>22</v>
      </c>
      <c r="G14" s="182" t="s">
        <v>24</v>
      </c>
      <c r="H14" s="549"/>
      <c r="I14" s="181" t="s">
        <v>25</v>
      </c>
      <c r="J14" s="182" t="s">
        <v>24</v>
      </c>
      <c r="K14" s="549"/>
    </row>
    <row r="15" spans="1:16" s="184" customFormat="1" ht="13.5" thickTop="1" thickBot="1" x14ac:dyDescent="0.3">
      <c r="B15" s="185" t="s">
        <v>36</v>
      </c>
      <c r="C15" s="186" t="s">
        <v>37</v>
      </c>
      <c r="D15" s="431" t="s">
        <v>38</v>
      </c>
      <c r="E15" s="432" t="s">
        <v>39</v>
      </c>
      <c r="F15" s="188" t="s">
        <v>40</v>
      </c>
      <c r="G15" s="187" t="s">
        <v>41</v>
      </c>
      <c r="H15" s="189" t="s">
        <v>123</v>
      </c>
      <c r="I15" s="185" t="s">
        <v>117</v>
      </c>
      <c r="J15" s="187" t="s">
        <v>118</v>
      </c>
      <c r="K15" s="189" t="s">
        <v>124</v>
      </c>
    </row>
    <row r="16" spans="1:16" s="190" customFormat="1" ht="15" customHeight="1" thickTop="1" x14ac:dyDescent="0.25">
      <c r="B16" s="191">
        <v>1</v>
      </c>
      <c r="C16" s="192" t="s">
        <v>26</v>
      </c>
      <c r="D16" s="433">
        <f>'FINANSIJSKI  IZVEŠTAJI '!D22</f>
        <v>0</v>
      </c>
      <c r="E16" s="434" t="e">
        <f>D16/$D$23</f>
        <v>#DIV/0!</v>
      </c>
      <c r="F16" s="194">
        <f>'FINANSIJSKI  IZVEŠTAJI '!F22</f>
        <v>0</v>
      </c>
      <c r="G16" s="193" t="e">
        <f>F16/F23</f>
        <v>#DIV/0!</v>
      </c>
      <c r="H16" s="195" t="e">
        <f>F16/D16</f>
        <v>#DIV/0!</v>
      </c>
      <c r="I16" s="196">
        <f>'specifikacija izvoda, računa i '!Q21</f>
        <v>0</v>
      </c>
      <c r="J16" s="197" t="e">
        <f>I16/I23</f>
        <v>#DIV/0!</v>
      </c>
      <c r="K16" s="195"/>
    </row>
    <row r="17" spans="2:13" s="190" customFormat="1" ht="15" customHeight="1" x14ac:dyDescent="0.25">
      <c r="B17" s="198">
        <v>2</v>
      </c>
      <c r="C17" s="199" t="s">
        <v>27</v>
      </c>
      <c r="D17" s="435">
        <f>'FINANSIJSKI  IZVEŠTAJI '!D28</f>
        <v>0</v>
      </c>
      <c r="E17" s="436" t="e">
        <f t="shared" ref="E17:E22" si="0">D17/$D$23</f>
        <v>#DIV/0!</v>
      </c>
      <c r="F17" s="201">
        <f>'FINANSIJSKI  IZVEŠTAJI '!F28</f>
        <v>0</v>
      </c>
      <c r="G17" s="200" t="e">
        <f>F17/F23</f>
        <v>#DIV/0!</v>
      </c>
      <c r="H17" s="202" t="e">
        <f t="shared" ref="H17:H23" si="1">F17/D17</f>
        <v>#DIV/0!</v>
      </c>
      <c r="I17" s="203">
        <f>'specifikacija izvoda, računa i '!Q28</f>
        <v>0</v>
      </c>
      <c r="J17" s="204" t="e">
        <f>I17/I23</f>
        <v>#DIV/0!</v>
      </c>
      <c r="K17" s="202" t="e">
        <f t="shared" ref="K17:K23" si="2">I17/D17</f>
        <v>#DIV/0!</v>
      </c>
    </row>
    <row r="18" spans="2:13" s="190" customFormat="1" ht="15" customHeight="1" x14ac:dyDescent="0.25">
      <c r="B18" s="198">
        <v>3</v>
      </c>
      <c r="C18" s="205" t="s">
        <v>28</v>
      </c>
      <c r="D18" s="435">
        <f>'FINANSIJSKI  IZVEŠTAJI '!D34</f>
        <v>0</v>
      </c>
      <c r="E18" s="436" t="e">
        <f t="shared" si="0"/>
        <v>#DIV/0!</v>
      </c>
      <c r="F18" s="201">
        <f>'FINANSIJSKI  IZVEŠTAJI '!F34</f>
        <v>0</v>
      </c>
      <c r="G18" s="200" t="e">
        <f>F18/F23</f>
        <v>#DIV/0!</v>
      </c>
      <c r="H18" s="202" t="e">
        <f t="shared" si="1"/>
        <v>#DIV/0!</v>
      </c>
      <c r="I18" s="203">
        <f>'specifikacija izvoda, računa i '!Q35</f>
        <v>0</v>
      </c>
      <c r="J18" s="200" t="e">
        <f>I18/I23</f>
        <v>#DIV/0!</v>
      </c>
      <c r="K18" s="202" t="e">
        <f t="shared" si="2"/>
        <v>#DIV/0!</v>
      </c>
    </row>
    <row r="19" spans="2:13" s="190" customFormat="1" ht="15" customHeight="1" x14ac:dyDescent="0.25">
      <c r="B19" s="198">
        <v>4</v>
      </c>
      <c r="C19" s="205" t="s">
        <v>29</v>
      </c>
      <c r="D19" s="435">
        <f>'FINANSIJSKI  IZVEŠTAJI '!D40</f>
        <v>0</v>
      </c>
      <c r="E19" s="436" t="e">
        <f t="shared" si="0"/>
        <v>#DIV/0!</v>
      </c>
      <c r="F19" s="201">
        <f>'FINANSIJSKI  IZVEŠTAJI '!F40</f>
        <v>0</v>
      </c>
      <c r="G19" s="200" t="e">
        <f>F19/F23</f>
        <v>#DIV/0!</v>
      </c>
      <c r="H19" s="202" t="e">
        <f t="shared" si="1"/>
        <v>#DIV/0!</v>
      </c>
      <c r="I19" s="203">
        <f>'specifikacija izvoda, računa i '!Q42</f>
        <v>0</v>
      </c>
      <c r="J19" s="197" t="e">
        <f>I19/I23</f>
        <v>#DIV/0!</v>
      </c>
      <c r="K19" s="202" t="e">
        <f t="shared" si="2"/>
        <v>#DIV/0!</v>
      </c>
    </row>
    <row r="20" spans="2:13" s="190" customFormat="1" ht="15" customHeight="1" x14ac:dyDescent="0.25">
      <c r="B20" s="198">
        <v>5</v>
      </c>
      <c r="C20" s="205" t="s">
        <v>30</v>
      </c>
      <c r="D20" s="435">
        <f>'FINANSIJSKI  IZVEŠTAJI '!D46</f>
        <v>0</v>
      </c>
      <c r="E20" s="436" t="e">
        <f t="shared" si="0"/>
        <v>#DIV/0!</v>
      </c>
      <c r="F20" s="201">
        <f>'FINANSIJSKI  IZVEŠTAJI '!F46</f>
        <v>0</v>
      </c>
      <c r="G20" s="200" t="e">
        <f>F20/F23</f>
        <v>#DIV/0!</v>
      </c>
      <c r="H20" s="202" t="e">
        <f t="shared" si="1"/>
        <v>#DIV/0!</v>
      </c>
      <c r="I20" s="203">
        <f>'specifikacija izvoda, računa i '!Q49</f>
        <v>0</v>
      </c>
      <c r="J20" s="200" t="e">
        <f>I20/I23</f>
        <v>#DIV/0!</v>
      </c>
      <c r="K20" s="202" t="e">
        <f t="shared" si="2"/>
        <v>#DIV/0!</v>
      </c>
    </row>
    <row r="21" spans="2:13" s="190" customFormat="1" ht="15" customHeight="1" x14ac:dyDescent="0.25">
      <c r="B21" s="198">
        <v>6</v>
      </c>
      <c r="C21" s="205" t="s">
        <v>31</v>
      </c>
      <c r="D21" s="435">
        <f>'FINANSIJSKI  IZVEŠTAJI '!D52</f>
        <v>0</v>
      </c>
      <c r="E21" s="436" t="e">
        <f t="shared" si="0"/>
        <v>#DIV/0!</v>
      </c>
      <c r="F21" s="201">
        <f>'FINANSIJSKI  IZVEŠTAJI '!F52</f>
        <v>0</v>
      </c>
      <c r="G21" s="200" t="e">
        <f>F21/F23</f>
        <v>#DIV/0!</v>
      </c>
      <c r="H21" s="202" t="e">
        <f>F21/D21</f>
        <v>#DIV/0!</v>
      </c>
      <c r="I21" s="203">
        <f>'specifikacija izvoda, računa i '!Q56</f>
        <v>0</v>
      </c>
      <c r="J21" s="193" t="e">
        <f>I21/I23</f>
        <v>#DIV/0!</v>
      </c>
      <c r="K21" s="202"/>
    </row>
    <row r="22" spans="2:13" s="190" customFormat="1" ht="15" customHeight="1" thickBot="1" x14ac:dyDescent="0.3">
      <c r="B22" s="206">
        <v>7</v>
      </c>
      <c r="C22" s="207" t="s">
        <v>32</v>
      </c>
      <c r="D22" s="437">
        <f>'FINANSIJSKI  IZVEŠTAJI '!D58</f>
        <v>0</v>
      </c>
      <c r="E22" s="438" t="e">
        <f t="shared" si="0"/>
        <v>#DIV/0!</v>
      </c>
      <c r="F22" s="209">
        <f>'FINANSIJSKI  IZVEŠTAJI '!F58</f>
        <v>0</v>
      </c>
      <c r="G22" s="208" t="e">
        <f>F22/F23</f>
        <v>#DIV/0!</v>
      </c>
      <c r="H22" s="210" t="e">
        <f t="shared" si="1"/>
        <v>#DIV/0!</v>
      </c>
      <c r="I22" s="211">
        <f>'specifikacija izvoda, računa i '!Q63</f>
        <v>0</v>
      </c>
      <c r="J22" s="208" t="e">
        <f>I22/I23</f>
        <v>#DIV/0!</v>
      </c>
      <c r="K22" s="210" t="e">
        <f t="shared" si="2"/>
        <v>#DIV/0!</v>
      </c>
    </row>
    <row r="23" spans="2:13" s="218" customFormat="1" ht="15" customHeight="1" thickTop="1" thickBot="1" x14ac:dyDescent="0.3">
      <c r="B23" s="212">
        <v>8</v>
      </c>
      <c r="C23" s="213" t="s">
        <v>119</v>
      </c>
      <c r="D23" s="439">
        <f>SUM(D16:D22)</f>
        <v>0</v>
      </c>
      <c r="E23" s="440" t="e">
        <f>SUM(E16:E22)</f>
        <v>#DIV/0!</v>
      </c>
      <c r="F23" s="216">
        <f>SUM(F16:F22)</f>
        <v>0</v>
      </c>
      <c r="G23" s="215" t="e">
        <f>SUM(G16:G22)</f>
        <v>#DIV/0!</v>
      </c>
      <c r="H23" s="217" t="e">
        <f t="shared" si="1"/>
        <v>#DIV/0!</v>
      </c>
      <c r="I23" s="214">
        <f>I16+I17+I18+I19+I20+I21+I22</f>
        <v>0</v>
      </c>
      <c r="J23" s="215" t="e">
        <f>SUM(J16:J22)</f>
        <v>#DIV/0!</v>
      </c>
      <c r="K23" s="217" t="e">
        <f t="shared" si="2"/>
        <v>#DIV/0!</v>
      </c>
    </row>
    <row r="24" spans="2:13" s="223" customFormat="1" ht="10.5" customHeight="1" thickTop="1" thickBot="1" x14ac:dyDescent="0.3">
      <c r="B24" s="219"/>
      <c r="C24" s="220"/>
      <c r="D24" s="221"/>
      <c r="E24" s="222"/>
      <c r="F24" s="221"/>
      <c r="G24" s="222"/>
      <c r="H24" s="222"/>
      <c r="I24" s="221"/>
      <c r="J24" s="222"/>
      <c r="K24" s="222"/>
    </row>
    <row r="25" spans="2:13" s="180" customFormat="1" ht="29.25" customHeight="1" thickTop="1" x14ac:dyDescent="0.2">
      <c r="B25" s="550" t="s">
        <v>17</v>
      </c>
      <c r="C25" s="552" t="s">
        <v>33</v>
      </c>
      <c r="D25" s="554" t="s">
        <v>19</v>
      </c>
      <c r="E25" s="547"/>
      <c r="F25" s="554" t="s">
        <v>93</v>
      </c>
      <c r="G25" s="555"/>
      <c r="H25" s="556" t="s">
        <v>95</v>
      </c>
    </row>
    <row r="26" spans="2:13" s="180" customFormat="1" ht="42.75" customHeight="1" thickBot="1" x14ac:dyDescent="0.25">
      <c r="B26" s="551"/>
      <c r="C26" s="553"/>
      <c r="D26" s="441" t="s">
        <v>22</v>
      </c>
      <c r="E26" s="442" t="s">
        <v>35</v>
      </c>
      <c r="F26" s="224" t="s">
        <v>22</v>
      </c>
      <c r="G26" s="225" t="s">
        <v>35</v>
      </c>
      <c r="H26" s="557"/>
      <c r="M26" s="226"/>
    </row>
    <row r="27" spans="2:13" s="184" customFormat="1" ht="13.5" thickTop="1" thickBot="1" x14ac:dyDescent="0.3">
      <c r="B27" s="185" t="s">
        <v>36</v>
      </c>
      <c r="C27" s="227" t="s">
        <v>37</v>
      </c>
      <c r="D27" s="431" t="s">
        <v>38</v>
      </c>
      <c r="E27" s="432" t="s">
        <v>39</v>
      </c>
      <c r="F27" s="185" t="s">
        <v>40</v>
      </c>
      <c r="G27" s="228" t="s">
        <v>41</v>
      </c>
      <c r="H27" s="229" t="s">
        <v>42</v>
      </c>
      <c r="J27" s="230"/>
    </row>
    <row r="28" spans="2:13" s="160" customFormat="1" ht="13.5" thickTop="1" x14ac:dyDescent="0.2">
      <c r="B28" s="231">
        <v>1</v>
      </c>
      <c r="C28" s="232" t="s">
        <v>43</v>
      </c>
      <c r="D28" s="421">
        <f>'FINANSIJSKI  IZVEŠTAJI '!D69</f>
        <v>0</v>
      </c>
      <c r="E28" s="422" t="e">
        <f>D28/$D$32</f>
        <v>#DIV/0!</v>
      </c>
      <c r="F28" s="233">
        <f>I23*85%</f>
        <v>0</v>
      </c>
      <c r="G28" s="234" t="e">
        <f>F28/$F$32</f>
        <v>#DIV/0!</v>
      </c>
      <c r="H28" s="235">
        <f>F28-D28</f>
        <v>0</v>
      </c>
      <c r="J28" s="161"/>
    </row>
    <row r="29" spans="2:13" s="160" customFormat="1" ht="12.75" x14ac:dyDescent="0.2">
      <c r="B29" s="236">
        <v>2</v>
      </c>
      <c r="C29" s="237" t="s">
        <v>44</v>
      </c>
      <c r="D29" s="423">
        <f>'FINANSIJSKI  IZVEŠTAJI '!D70</f>
        <v>0</v>
      </c>
      <c r="E29" s="422" t="e">
        <f>D29/$D$32</f>
        <v>#DIV/0!</v>
      </c>
      <c r="F29" s="233">
        <f>F32-F28-F30</f>
        <v>0</v>
      </c>
      <c r="G29" s="234" t="e">
        <f>F29/$F$32</f>
        <v>#DIV/0!</v>
      </c>
      <c r="H29" s="239">
        <f>F29-D29</f>
        <v>0</v>
      </c>
      <c r="J29" s="161"/>
      <c r="M29" s="240"/>
    </row>
    <row r="30" spans="2:13" s="160" customFormat="1" ht="12.75" x14ac:dyDescent="0.2">
      <c r="B30" s="236">
        <v>3</v>
      </c>
      <c r="C30" s="237" t="s">
        <v>45</v>
      </c>
      <c r="D30" s="423">
        <f>'FINANSIJSKI  IZVEŠTAJI '!D71</f>
        <v>0</v>
      </c>
      <c r="E30" s="422" t="e">
        <f>D30/$D$32</f>
        <v>#DIV/0!</v>
      </c>
      <c r="F30" s="233">
        <f>D30</f>
        <v>0</v>
      </c>
      <c r="G30" s="234" t="e">
        <f>F30/$F$32</f>
        <v>#DIV/0!</v>
      </c>
      <c r="H30" s="241">
        <f>F30-D30</f>
        <v>0</v>
      </c>
      <c r="J30" s="161"/>
    </row>
    <row r="31" spans="2:13" s="160" customFormat="1" ht="12.75" x14ac:dyDescent="0.2">
      <c r="B31" s="236" t="s">
        <v>39</v>
      </c>
      <c r="C31" s="237" t="s">
        <v>89</v>
      </c>
      <c r="D31" s="423">
        <f>'FINANSIJSKI  IZVEŠTAJI '!D72</f>
        <v>0</v>
      </c>
      <c r="E31" s="443" t="e">
        <f>D31/$D$32</f>
        <v>#DIV/0!</v>
      </c>
      <c r="F31" s="238"/>
      <c r="G31" s="242" t="e">
        <f>F31/$F$32</f>
        <v>#DIV/0!</v>
      </c>
      <c r="H31" s="241">
        <f>F31-D31</f>
        <v>0</v>
      </c>
      <c r="J31" s="161"/>
    </row>
    <row r="32" spans="2:13" s="247" customFormat="1" ht="13.5" thickBot="1" x14ac:dyDescent="0.25">
      <c r="B32" s="243" t="s">
        <v>82</v>
      </c>
      <c r="C32" s="213" t="s">
        <v>46</v>
      </c>
      <c r="D32" s="427">
        <f>SUM(D28:D31)</f>
        <v>0</v>
      </c>
      <c r="E32" s="444" t="e">
        <f>SUM(E28:E31)</f>
        <v>#DIV/0!</v>
      </c>
      <c r="F32" s="244">
        <f>'FINANSIJSKI  IZVEŠTAJI '!F73</f>
        <v>0</v>
      </c>
      <c r="G32" s="245" t="e">
        <f>SUM(G28:G31)</f>
        <v>#DIV/0!</v>
      </c>
      <c r="H32" s="246">
        <f>SUM(H28:H31)</f>
        <v>0</v>
      </c>
      <c r="J32" s="248"/>
      <c r="K32" s="249"/>
    </row>
    <row r="33" spans="2:12" ht="15.75" thickTop="1" x14ac:dyDescent="0.25">
      <c r="C33" s="178"/>
      <c r="D33" s="251"/>
      <c r="E33" s="252"/>
      <c r="F33" s="251"/>
      <c r="G33" s="251"/>
      <c r="H33" s="251"/>
      <c r="I33" s="178"/>
      <c r="K33" s="251"/>
      <c r="L33" s="253"/>
    </row>
    <row r="34" spans="2:12" x14ac:dyDescent="0.25">
      <c r="C34" s="254"/>
      <c r="D34" s="251"/>
      <c r="E34" s="252"/>
      <c r="F34" s="251"/>
      <c r="G34" s="251"/>
      <c r="I34" s="255"/>
      <c r="K34" s="251"/>
    </row>
    <row r="35" spans="2:12" x14ac:dyDescent="0.25">
      <c r="B35" s="250" t="s">
        <v>47</v>
      </c>
      <c r="C35" s="256"/>
      <c r="D35" s="251"/>
      <c r="E35" s="252"/>
      <c r="F35" s="257" t="s">
        <v>97</v>
      </c>
      <c r="G35" s="251"/>
      <c r="H35" s="157"/>
      <c r="I35" s="565" t="s">
        <v>8</v>
      </c>
      <c r="J35" s="565"/>
    </row>
    <row r="36" spans="2:12" x14ac:dyDescent="0.25">
      <c r="C36" s="178"/>
      <c r="D36" s="251"/>
      <c r="E36" s="252"/>
      <c r="F36" s="251"/>
      <c r="G36" s="251"/>
      <c r="H36" s="251"/>
      <c r="I36" s="178"/>
      <c r="K36" s="251"/>
      <c r="L36" s="157"/>
    </row>
    <row r="37" spans="2:12" x14ac:dyDescent="0.25">
      <c r="C37" s="178"/>
      <c r="D37" s="251"/>
      <c r="E37" s="252"/>
      <c r="F37" s="251"/>
      <c r="G37" s="251"/>
      <c r="H37" s="545"/>
      <c r="I37" s="545"/>
      <c r="J37" s="545"/>
      <c r="K37" s="545"/>
    </row>
    <row r="38" spans="2:12" x14ac:dyDescent="0.25">
      <c r="D38" s="157"/>
      <c r="E38" s="255"/>
    </row>
    <row r="39" spans="2:12" x14ac:dyDescent="0.25">
      <c r="D39" s="157"/>
      <c r="E39" s="255"/>
    </row>
    <row r="40" spans="2:12" s="157" customFormat="1" x14ac:dyDescent="0.25">
      <c r="B40" s="250"/>
      <c r="C40" s="156"/>
      <c r="E40" s="255"/>
      <c r="G40" s="156"/>
      <c r="H40" s="156"/>
      <c r="I40" s="156"/>
      <c r="J40" s="156"/>
      <c r="K40" s="156"/>
    </row>
    <row r="41" spans="2:12" s="157" customFormat="1" x14ac:dyDescent="0.25">
      <c r="B41" s="250"/>
      <c r="C41" s="156"/>
      <c r="E41" s="156"/>
      <c r="G41" s="156"/>
      <c r="H41" s="156"/>
      <c r="I41" s="156"/>
      <c r="J41" s="156"/>
      <c r="K41" s="156"/>
    </row>
  </sheetData>
  <mergeCells count="22">
    <mergeCell ref="C10:I10"/>
    <mergeCell ref="B11:C11"/>
    <mergeCell ref="I35:J35"/>
    <mergeCell ref="D13:E13"/>
    <mergeCell ref="F13:G13"/>
    <mergeCell ref="H13:H14"/>
    <mergeCell ref="B4:E4"/>
    <mergeCell ref="B3:E3"/>
    <mergeCell ref="B5:H5"/>
    <mergeCell ref="H37:K37"/>
    <mergeCell ref="I13:J13"/>
    <mergeCell ref="K13:K14"/>
    <mergeCell ref="B25:B26"/>
    <mergeCell ref="C25:C26"/>
    <mergeCell ref="D25:E25"/>
    <mergeCell ref="F25:G25"/>
    <mergeCell ref="H25:H26"/>
    <mergeCell ref="B13:B14"/>
    <mergeCell ref="C13:C14"/>
    <mergeCell ref="B8:K8"/>
    <mergeCell ref="D11:F11"/>
    <mergeCell ref="C9:I9"/>
  </mergeCells>
  <printOptions horizontalCentered="1"/>
  <pageMargins left="0.11811023622047245" right="0.11811023622047245" top="0" bottom="0" header="0.31496062992125984" footer="0.31496062992125984"/>
  <pageSetup paperSize="9" scale="85" orientation="landscape" errors="blank" r:id="rId1"/>
  <ignoredErrors>
    <ignoredError sqref="B27:H27 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NARATIVNO O  PROJEKTU</vt:lpstr>
      <vt:lpstr>specifikacija izvoda, računa i </vt:lpstr>
      <vt:lpstr>FINANSIJSKI  IZVEŠTAJI </vt:lpstr>
      <vt:lpstr>ZAVRSNI  IZVEŠTAJ</vt:lpstr>
      <vt:lpstr>'FINANSIJSKI  IZVEŠTAJI '!Print_Area</vt:lpstr>
      <vt:lpstr>'NARATIVNO O  PROJEKTU'!Print_Area</vt:lpstr>
      <vt:lpstr>'specifikacija izvoda, računa i '!Print_Area</vt:lpstr>
      <vt:lpstr>'ZAVRSNI  IZVEŠTAJ'!Print_Area</vt:lpstr>
      <vt:lpstr>'specifikacija izvoda, računa i '!Print_Titles</vt:lpstr>
    </vt:vector>
  </TitlesOfParts>
  <Company>PSF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Verica Nadjalin</cp:lastModifiedBy>
  <cp:lastPrinted>2014-05-09T11:22:03Z</cp:lastPrinted>
  <dcterms:created xsi:type="dcterms:W3CDTF">2014-04-15T09:53:24Z</dcterms:created>
  <dcterms:modified xsi:type="dcterms:W3CDTF">2016-09-02T08:56:14Z</dcterms:modified>
</cp:coreProperties>
</file>