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9035" windowHeight="115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Sheet1!$B$2:$I$39</definedName>
  </definedNames>
  <calcPr calcId="114210"/>
</workbook>
</file>

<file path=xl/calcChain.xml><?xml version="1.0" encoding="utf-8"?>
<calcChain xmlns="http://schemas.openxmlformats.org/spreadsheetml/2006/main">
  <c r="K21" i="1"/>
  <c r="I38"/>
  <c r="I22"/>
  <c r="I39"/>
</calcChain>
</file>

<file path=xl/sharedStrings.xml><?xml version="1.0" encoding="utf-8"?>
<sst xmlns="http://schemas.openxmlformats.org/spreadsheetml/2006/main" count="60" uniqueCount="57">
  <si>
    <t>Ред. број</t>
  </si>
  <si>
    <t>Огран/организација</t>
  </si>
  <si>
    <t>функција</t>
  </si>
  <si>
    <t>законски основ</t>
  </si>
  <si>
    <t>конто</t>
  </si>
  <si>
    <t xml:space="preserve">извор </t>
  </si>
  <si>
    <t>2016. год.</t>
  </si>
  <si>
    <t>ТРАНСФЕРИ ИЗ БУЏЕТА РЕПУБЛИКЕ</t>
  </si>
  <si>
    <t>Министарство финансија</t>
  </si>
  <si>
    <t>Закон о финансирању локалне самоуправе (ненаменски трансфер ЈЛС са територије AПВ)</t>
  </si>
  <si>
    <t>Министарство грађевинарства, саобраћаја и инфраструктуре</t>
  </si>
  <si>
    <t>Друмски транспорт, путеви и безбедност саобраћаја</t>
  </si>
  <si>
    <t>Министарство културе и информисања</t>
  </si>
  <si>
    <t>Закон о култури, Закон о потврђивању споразума између Савезне Владе СРЈ и Владе Републике Хрватске о сарадњи у области културе и просвете</t>
  </si>
  <si>
    <t>Министарство просвете, науке и технолошког развоја</t>
  </si>
  <si>
    <t>Закон о основама система образовања и васпитања (основно образовање)</t>
  </si>
  <si>
    <t>Закон о основама система образовања и васпитања (припремни предшколски програм)</t>
  </si>
  <si>
    <t>Закон о основама система образовања и васпитања,  (средње образовање)</t>
  </si>
  <si>
    <t>Закон о ученичком и студенском стандарду,  (ученички стандард)</t>
  </si>
  <si>
    <t>Закон о ученичком и студентском стандарду (студентски стандард)</t>
  </si>
  <si>
    <t xml:space="preserve">Закон о високом образовању </t>
  </si>
  <si>
    <t>(високо образовање)</t>
  </si>
  <si>
    <t>Отпремнине за одлазак у пензију запослених у основним школама</t>
  </si>
  <si>
    <t>Отпремнине за одлазак у пензију запослених у средњим школама</t>
  </si>
  <si>
    <t>Министарство  трговине, туризма и телекомуникација</t>
  </si>
  <si>
    <t>Закон о утврђивању надлежности АПВ (Споразум о преузимању  од 21.04.2010.г.), Закон о електронским комуникацијама</t>
  </si>
  <si>
    <t>Закон о електронским комуникацијама</t>
  </si>
  <si>
    <t>Комесаријат за избеглице и миграције</t>
  </si>
  <si>
    <t xml:space="preserve">Закон о избеглицама, Закон о управљању миграцијама, Национална стратегија за решавање питања избеглица и ИРЛ </t>
  </si>
  <si>
    <t>Министарство привреде</t>
  </si>
  <si>
    <t xml:space="preserve">Средства за реализацију инве4стиционих пројеката  Bosch (Пећинци)  и Hutchinson (Рума) </t>
  </si>
  <si>
    <t>I</t>
  </si>
  <si>
    <t>СВЕГА (од 1 до 15)</t>
  </si>
  <si>
    <t>СРЕДСТВА БУЏЕТА РС КОЈА СЕ УСМЕРАВАЈУ НА ТЕРИТОРИЈУ АПВ</t>
  </si>
  <si>
    <t>Коридор X-извођење радова на изградњи леве траке аутопута Е-75 од граничног прелаза „Хоргош” до Новог Сада</t>
  </si>
  <si>
    <t>Брза саобраћајница Iб реда Нови Сад-Рума</t>
  </si>
  <si>
    <t>Пројекат мађарско - српске железнице</t>
  </si>
  <si>
    <t>Изградња граничног прелаза Батровци-фаза 2</t>
  </si>
  <si>
    <t>Реконструкција и модернизација деонице Стара Пазова-Нови Сад (43 км)</t>
  </si>
  <si>
    <t>Жежељев мост-Нови Сад</t>
  </si>
  <si>
    <t>Управа царина</t>
  </si>
  <si>
    <t>Изградња граничног прелаза Сот</t>
  </si>
  <si>
    <t>Изградња граничног прелаза Ватин</t>
  </si>
  <si>
    <t>Министарство правде</t>
  </si>
  <si>
    <t>Решавање смештајно-техничких услова правосудних органа у Панчеву</t>
  </si>
  <si>
    <t>Решавање смештајних проблема Јавних тужилаштава у Сомбору (реконструкција и адаптација објекта)</t>
  </si>
  <si>
    <t>Управа за извршење кривичних санкција</t>
  </si>
  <si>
    <t>Изградња новог затвора у Панчеву</t>
  </si>
  <si>
    <t>Радио-телевизија Војводине</t>
  </si>
  <si>
    <t>Средства за експропријацију железнице Београд-Будимпешта</t>
  </si>
  <si>
    <t>Министарство пољопривреде и заштите животне средине</t>
  </si>
  <si>
    <t>Средства по основу субвенција за пољопривреду</t>
  </si>
  <si>
    <t>II</t>
  </si>
  <si>
    <t>СВЕГА (од 16 до 29)</t>
  </si>
  <si>
    <t xml:space="preserve">УКУПНО (I+II) </t>
  </si>
  <si>
    <t>У динарима</t>
  </si>
  <si>
    <t>ТРАНСФЕРИ ИЗ БУЏЕТА РЕПУБЛИКЕ СРБИЈЕ БУЏЕТУ У АП  ВОЈВОДИНЕ У 2016. ГОДИНИ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</si>
</sst>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</font>
    <font>
      <b/>
      <vertAlign val="subscript"/>
      <sz val="10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4"/>
      <color indexed="8"/>
      <name val="Calibri"/>
      <family val="2"/>
    </font>
    <font>
      <b/>
      <i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justify" vertical="center"/>
    </xf>
    <xf numFmtId="0" fontId="5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justify" vertical="center"/>
    </xf>
    <xf numFmtId="3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4" xfId="0" applyFont="1" applyBorder="1" applyAlignment="1">
      <alignment horizontal="right"/>
    </xf>
    <xf numFmtId="0" fontId="4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9"/>
  <sheetViews>
    <sheetView tabSelected="1" workbookViewId="0">
      <selection activeCell="B2" sqref="B2:I2"/>
    </sheetView>
  </sheetViews>
  <sheetFormatPr defaultRowHeight="15"/>
  <cols>
    <col min="1" max="1" width="9.140625" style="3"/>
    <col min="2" max="2" width="2.7109375" style="3" bestFit="1" customWidth="1"/>
    <col min="3" max="3" width="9.140625" style="3"/>
    <col min="4" max="4" width="29.42578125" style="3" customWidth="1"/>
    <col min="5" max="5" width="9.140625" style="3"/>
    <col min="6" max="6" width="32" style="3" customWidth="1"/>
    <col min="7" max="8" width="9.140625" style="3"/>
    <col min="9" max="9" width="11.7109375" style="3" bestFit="1" customWidth="1"/>
    <col min="10" max="16384" width="9.140625" style="3"/>
  </cols>
  <sheetData>
    <row r="2" spans="2:9" ht="18.75">
      <c r="B2" s="39" t="s">
        <v>56</v>
      </c>
      <c r="C2" s="39"/>
      <c r="D2" s="39"/>
      <c r="E2" s="39"/>
      <c r="F2" s="39"/>
      <c r="G2" s="39"/>
      <c r="H2" s="39"/>
      <c r="I2" s="39"/>
    </row>
    <row r="3" spans="2:9">
      <c r="H3" s="40" t="s">
        <v>55</v>
      </c>
      <c r="I3" s="40"/>
    </row>
    <row r="4" spans="2:9">
      <c r="B4" s="42" t="s">
        <v>0</v>
      </c>
      <c r="C4" s="42"/>
      <c r="D4" s="1" t="s">
        <v>1</v>
      </c>
      <c r="E4" s="1" t="s">
        <v>2</v>
      </c>
      <c r="F4" s="1" t="s">
        <v>3</v>
      </c>
      <c r="G4" s="1" t="s">
        <v>4</v>
      </c>
      <c r="H4" s="2" t="s">
        <v>5</v>
      </c>
      <c r="I4" s="1" t="s">
        <v>6</v>
      </c>
    </row>
    <row r="5" spans="2:9">
      <c r="B5" s="41" t="s">
        <v>7</v>
      </c>
      <c r="C5" s="41"/>
      <c r="D5" s="41"/>
      <c r="E5" s="41"/>
      <c r="F5" s="41"/>
      <c r="G5" s="4"/>
      <c r="H5" s="4"/>
      <c r="I5" s="4"/>
    </row>
    <row r="6" spans="2:9" ht="36">
      <c r="B6" s="36">
        <v>1</v>
      </c>
      <c r="C6" s="37"/>
      <c r="D6" s="5" t="s">
        <v>8</v>
      </c>
      <c r="E6" s="6">
        <v>180</v>
      </c>
      <c r="F6" s="5" t="s">
        <v>9</v>
      </c>
      <c r="G6" s="7">
        <v>463</v>
      </c>
      <c r="H6" s="7">
        <v>1</v>
      </c>
      <c r="I6" s="8">
        <v>7705553738</v>
      </c>
    </row>
    <row r="7" spans="2:9" ht="24">
      <c r="B7" s="29">
        <v>2</v>
      </c>
      <c r="C7" s="30"/>
      <c r="D7" s="5" t="s">
        <v>10</v>
      </c>
      <c r="E7" s="9">
        <v>450</v>
      </c>
      <c r="F7" s="5" t="s">
        <v>11</v>
      </c>
      <c r="G7" s="10">
        <v>463</v>
      </c>
      <c r="H7" s="7">
        <v>1</v>
      </c>
      <c r="I7" s="8">
        <v>12000000</v>
      </c>
    </row>
    <row r="8" spans="2:9" ht="48">
      <c r="B8" s="29">
        <v>3</v>
      </c>
      <c r="C8" s="30"/>
      <c r="D8" s="5" t="s">
        <v>12</v>
      </c>
      <c r="E8" s="9">
        <v>820</v>
      </c>
      <c r="F8" s="5" t="s">
        <v>13</v>
      </c>
      <c r="G8" s="10">
        <v>463</v>
      </c>
      <c r="H8" s="7">
        <v>1</v>
      </c>
      <c r="I8" s="8">
        <v>6000000</v>
      </c>
    </row>
    <row r="9" spans="2:9" ht="36">
      <c r="B9" s="29">
        <v>4</v>
      </c>
      <c r="C9" s="30"/>
      <c r="D9" s="5" t="s">
        <v>14</v>
      </c>
      <c r="E9" s="9">
        <v>910</v>
      </c>
      <c r="F9" s="5" t="s">
        <v>15</v>
      </c>
      <c r="G9" s="10">
        <v>463</v>
      </c>
      <c r="H9" s="7">
        <v>1</v>
      </c>
      <c r="I9" s="8">
        <v>14940450000</v>
      </c>
    </row>
    <row r="10" spans="2:9" ht="36">
      <c r="B10" s="29">
        <v>5</v>
      </c>
      <c r="C10" s="30"/>
      <c r="D10" s="11"/>
      <c r="E10" s="9">
        <v>910</v>
      </c>
      <c r="F10" s="5" t="s">
        <v>16</v>
      </c>
      <c r="G10" s="10">
        <v>463</v>
      </c>
      <c r="H10" s="7">
        <v>1</v>
      </c>
      <c r="I10" s="8">
        <v>552474000</v>
      </c>
    </row>
    <row r="11" spans="2:9" ht="36">
      <c r="B11" s="29">
        <v>6</v>
      </c>
      <c r="C11" s="30"/>
      <c r="D11" s="11"/>
      <c r="E11" s="9">
        <v>920</v>
      </c>
      <c r="F11" s="5" t="s">
        <v>17</v>
      </c>
      <c r="G11" s="10">
        <v>463</v>
      </c>
      <c r="H11" s="7">
        <v>1</v>
      </c>
      <c r="I11" s="8">
        <v>6178746000</v>
      </c>
    </row>
    <row r="12" spans="2:9" ht="24">
      <c r="B12" s="29">
        <v>7</v>
      </c>
      <c r="C12" s="30"/>
      <c r="D12" s="11"/>
      <c r="E12" s="9">
        <v>960</v>
      </c>
      <c r="F12" s="5" t="s">
        <v>18</v>
      </c>
      <c r="G12" s="10">
        <v>463</v>
      </c>
      <c r="H12" s="7">
        <v>1</v>
      </c>
      <c r="I12" s="8">
        <v>200000000</v>
      </c>
    </row>
    <row r="13" spans="2:9" ht="24">
      <c r="B13" s="29">
        <v>8</v>
      </c>
      <c r="C13" s="30"/>
      <c r="D13" s="11"/>
      <c r="E13" s="9">
        <v>960</v>
      </c>
      <c r="F13" s="5" t="s">
        <v>19</v>
      </c>
      <c r="G13" s="10">
        <v>463</v>
      </c>
      <c r="H13" s="7">
        <v>1</v>
      </c>
      <c r="I13" s="8">
        <v>262000000</v>
      </c>
    </row>
    <row r="14" spans="2:9">
      <c r="B14" s="31">
        <v>9</v>
      </c>
      <c r="C14" s="32"/>
      <c r="D14" s="35"/>
      <c r="E14" s="38">
        <v>940</v>
      </c>
      <c r="F14" s="5" t="s">
        <v>20</v>
      </c>
      <c r="G14" s="26">
        <v>463</v>
      </c>
      <c r="H14" s="27">
        <v>1</v>
      </c>
      <c r="I14" s="43">
        <v>5094930000</v>
      </c>
    </row>
    <row r="15" spans="2:9">
      <c r="B15" s="33"/>
      <c r="C15" s="34"/>
      <c r="D15" s="35"/>
      <c r="E15" s="38"/>
      <c r="F15" s="5" t="s">
        <v>21</v>
      </c>
      <c r="G15" s="26"/>
      <c r="H15" s="27"/>
      <c r="I15" s="43"/>
    </row>
    <row r="16" spans="2:9" ht="24">
      <c r="B16" s="29">
        <v>10</v>
      </c>
      <c r="C16" s="30"/>
      <c r="D16" s="11"/>
      <c r="E16" s="9">
        <v>910</v>
      </c>
      <c r="F16" s="5" t="s">
        <v>22</v>
      </c>
      <c r="G16" s="10">
        <v>463</v>
      </c>
      <c r="H16" s="7">
        <v>1</v>
      </c>
      <c r="I16" s="8">
        <v>69000000</v>
      </c>
    </row>
    <row r="17" spans="2:11" ht="24">
      <c r="B17" s="29">
        <v>11</v>
      </c>
      <c r="C17" s="30"/>
      <c r="D17" s="11"/>
      <c r="E17" s="9">
        <v>920</v>
      </c>
      <c r="F17" s="5" t="s">
        <v>23</v>
      </c>
      <c r="G17" s="10">
        <v>463</v>
      </c>
      <c r="H17" s="7">
        <v>1</v>
      </c>
      <c r="I17" s="8">
        <v>33000000</v>
      </c>
    </row>
    <row r="18" spans="2:11" ht="48">
      <c r="B18" s="29">
        <v>12</v>
      </c>
      <c r="C18" s="30"/>
      <c r="D18" s="5" t="s">
        <v>24</v>
      </c>
      <c r="E18" s="9">
        <v>410</v>
      </c>
      <c r="F18" s="5" t="s">
        <v>25</v>
      </c>
      <c r="G18" s="10">
        <v>463</v>
      </c>
      <c r="H18" s="7">
        <v>1</v>
      </c>
      <c r="I18" s="8">
        <v>2200000</v>
      </c>
    </row>
    <row r="19" spans="2:11" ht="24">
      <c r="B19" s="29">
        <v>13</v>
      </c>
      <c r="C19" s="30"/>
      <c r="D19" s="5"/>
      <c r="E19" s="9">
        <v>460</v>
      </c>
      <c r="F19" s="5" t="s">
        <v>26</v>
      </c>
      <c r="G19" s="10">
        <v>463</v>
      </c>
      <c r="H19" s="7">
        <v>1</v>
      </c>
      <c r="I19" s="8">
        <v>2000000</v>
      </c>
    </row>
    <row r="20" spans="2:11" ht="48">
      <c r="B20" s="29">
        <v>14</v>
      </c>
      <c r="C20" s="30"/>
      <c r="D20" s="11" t="s">
        <v>27</v>
      </c>
      <c r="E20" s="9">
        <v>70</v>
      </c>
      <c r="F20" s="5" t="s">
        <v>28</v>
      </c>
      <c r="G20" s="10">
        <v>463</v>
      </c>
      <c r="H20" s="7">
        <v>1</v>
      </c>
      <c r="I20" s="8">
        <v>131000000</v>
      </c>
    </row>
    <row r="21" spans="2:11" ht="36">
      <c r="B21" s="29">
        <v>15</v>
      </c>
      <c r="C21" s="30"/>
      <c r="D21" s="11" t="s">
        <v>29</v>
      </c>
      <c r="E21" s="9">
        <v>410</v>
      </c>
      <c r="F21" s="5" t="s">
        <v>30</v>
      </c>
      <c r="G21" s="10">
        <v>463</v>
      </c>
      <c r="H21" s="7">
        <v>1</v>
      </c>
      <c r="I21" s="8">
        <v>280000000</v>
      </c>
      <c r="K21" s="3">
        <f>829500*7%</f>
        <v>58065.000000000007</v>
      </c>
    </row>
    <row r="22" spans="2:11">
      <c r="B22" s="44" t="s">
        <v>31</v>
      </c>
      <c r="C22" s="45"/>
      <c r="D22" s="12" t="s">
        <v>32</v>
      </c>
      <c r="E22" s="9"/>
      <c r="F22" s="5"/>
      <c r="G22" s="11"/>
      <c r="H22" s="7"/>
      <c r="I22" s="13">
        <f>SUM(I6:I21)</f>
        <v>35469353738</v>
      </c>
    </row>
    <row r="23" spans="2:11">
      <c r="B23" s="41" t="s">
        <v>33</v>
      </c>
      <c r="C23" s="41"/>
      <c r="D23" s="41"/>
      <c r="E23" s="41"/>
      <c r="F23" s="41"/>
      <c r="G23" s="14"/>
      <c r="H23" s="15"/>
      <c r="I23" s="16"/>
    </row>
    <row r="24" spans="2:11" ht="48" customHeight="1">
      <c r="B24" s="9">
        <v>16</v>
      </c>
      <c r="C24" s="22" t="s">
        <v>10</v>
      </c>
      <c r="D24" s="23"/>
      <c r="E24" s="9">
        <v>450</v>
      </c>
      <c r="F24" s="5" t="s">
        <v>34</v>
      </c>
      <c r="G24" s="7">
        <v>511</v>
      </c>
      <c r="H24" s="7">
        <v>1</v>
      </c>
      <c r="I24" s="17">
        <v>197000000</v>
      </c>
    </row>
    <row r="25" spans="2:11" ht="24">
      <c r="B25" s="9">
        <v>17</v>
      </c>
      <c r="C25" s="22"/>
      <c r="D25" s="23"/>
      <c r="E25" s="9"/>
      <c r="F25" s="5" t="s">
        <v>35</v>
      </c>
      <c r="G25" s="7">
        <v>511</v>
      </c>
      <c r="H25" s="7">
        <v>1</v>
      </c>
      <c r="I25" s="17">
        <v>77265000</v>
      </c>
    </row>
    <row r="26" spans="2:11" ht="24">
      <c r="B26" s="9">
        <v>18</v>
      </c>
      <c r="C26" s="22"/>
      <c r="D26" s="23"/>
      <c r="E26" s="9"/>
      <c r="F26" s="5" t="s">
        <v>36</v>
      </c>
      <c r="G26" s="7">
        <v>511</v>
      </c>
      <c r="H26" s="7">
        <v>1</v>
      </c>
      <c r="I26" s="17">
        <v>1114978000</v>
      </c>
    </row>
    <row r="27" spans="2:11" ht="24">
      <c r="B27" s="9">
        <v>19</v>
      </c>
      <c r="C27" s="22"/>
      <c r="D27" s="23"/>
      <c r="E27" s="9"/>
      <c r="F27" s="5" t="s">
        <v>37</v>
      </c>
      <c r="G27" s="7">
        <v>511</v>
      </c>
      <c r="H27" s="7">
        <v>1</v>
      </c>
      <c r="I27" s="17">
        <v>200000000</v>
      </c>
    </row>
    <row r="28" spans="2:11" ht="36">
      <c r="B28" s="9">
        <v>20</v>
      </c>
      <c r="C28" s="22"/>
      <c r="D28" s="23"/>
      <c r="E28" s="9"/>
      <c r="F28" s="5" t="s">
        <v>38</v>
      </c>
      <c r="G28" s="7">
        <v>451</v>
      </c>
      <c r="H28" s="7">
        <v>1</v>
      </c>
      <c r="I28" s="17">
        <v>5270000000</v>
      </c>
    </row>
    <row r="29" spans="2:11">
      <c r="B29" s="9">
        <v>21</v>
      </c>
      <c r="C29" s="22"/>
      <c r="D29" s="23"/>
      <c r="E29" s="9"/>
      <c r="F29" s="5" t="s">
        <v>39</v>
      </c>
      <c r="G29" s="7">
        <v>451</v>
      </c>
      <c r="H29" s="7">
        <v>1</v>
      </c>
      <c r="I29" s="17">
        <v>600000000</v>
      </c>
    </row>
    <row r="30" spans="2:11" ht="15" customHeight="1">
      <c r="B30" s="9">
        <v>22</v>
      </c>
      <c r="C30" s="22" t="s">
        <v>40</v>
      </c>
      <c r="D30" s="23"/>
      <c r="E30" s="9">
        <v>110</v>
      </c>
      <c r="F30" s="5" t="s">
        <v>41</v>
      </c>
      <c r="G30" s="7">
        <v>511</v>
      </c>
      <c r="H30" s="7">
        <v>1</v>
      </c>
      <c r="I30" s="17">
        <v>3702000</v>
      </c>
    </row>
    <row r="31" spans="2:11">
      <c r="B31" s="9">
        <v>23</v>
      </c>
      <c r="C31" s="22"/>
      <c r="D31" s="23"/>
      <c r="E31" s="9"/>
      <c r="F31" s="5" t="s">
        <v>42</v>
      </c>
      <c r="G31" s="5"/>
      <c r="H31" s="7">
        <v>1</v>
      </c>
      <c r="I31" s="17">
        <v>4800000</v>
      </c>
    </row>
    <row r="32" spans="2:11" ht="24">
      <c r="B32" s="9">
        <v>24</v>
      </c>
      <c r="C32" s="22" t="s">
        <v>43</v>
      </c>
      <c r="D32" s="23"/>
      <c r="E32" s="9">
        <v>330</v>
      </c>
      <c r="F32" s="5" t="s">
        <v>44</v>
      </c>
      <c r="G32" s="7">
        <v>511</v>
      </c>
      <c r="H32" s="7">
        <v>1</v>
      </c>
      <c r="I32" s="17">
        <v>80000000</v>
      </c>
    </row>
    <row r="33" spans="2:9" ht="36">
      <c r="B33" s="9">
        <v>25</v>
      </c>
      <c r="C33" s="22"/>
      <c r="D33" s="23"/>
      <c r="E33" s="9"/>
      <c r="F33" s="5" t="s">
        <v>45</v>
      </c>
      <c r="G33" s="7">
        <v>511</v>
      </c>
      <c r="H33" s="7">
        <v>1</v>
      </c>
      <c r="I33" s="17">
        <v>100000000</v>
      </c>
    </row>
    <row r="34" spans="2:9" ht="15" customHeight="1">
      <c r="B34" s="9">
        <v>26</v>
      </c>
      <c r="C34" s="22" t="s">
        <v>46</v>
      </c>
      <c r="D34" s="23"/>
      <c r="E34" s="9">
        <v>340</v>
      </c>
      <c r="F34" s="5" t="s">
        <v>47</v>
      </c>
      <c r="G34" s="7">
        <v>511</v>
      </c>
      <c r="H34" s="7">
        <v>11</v>
      </c>
      <c r="I34" s="17">
        <v>200000000</v>
      </c>
    </row>
    <row r="35" spans="2:9" ht="15" customHeight="1">
      <c r="B35" s="9">
        <v>27</v>
      </c>
      <c r="C35" s="22" t="s">
        <v>12</v>
      </c>
      <c r="D35" s="23"/>
      <c r="E35" s="9">
        <v>820</v>
      </c>
      <c r="F35" s="5" t="s">
        <v>48</v>
      </c>
      <c r="G35" s="10">
        <v>451</v>
      </c>
      <c r="H35" s="7">
        <v>1</v>
      </c>
      <c r="I35" s="8">
        <v>900000000</v>
      </c>
    </row>
    <row r="36" spans="2:9" ht="24" customHeight="1">
      <c r="B36" s="9">
        <v>28</v>
      </c>
      <c r="C36" s="22" t="s">
        <v>8</v>
      </c>
      <c r="D36" s="23"/>
      <c r="E36" s="9">
        <v>110</v>
      </c>
      <c r="F36" s="5" t="s">
        <v>49</v>
      </c>
      <c r="G36" s="10">
        <v>541</v>
      </c>
      <c r="H36" s="7">
        <v>1</v>
      </c>
      <c r="I36" s="8">
        <v>1000000000</v>
      </c>
    </row>
    <row r="37" spans="2:9" ht="24" customHeight="1">
      <c r="B37" s="9">
        <v>29</v>
      </c>
      <c r="C37" s="22" t="s">
        <v>50</v>
      </c>
      <c r="D37" s="23"/>
      <c r="E37" s="9"/>
      <c r="F37" s="5" t="s">
        <v>51</v>
      </c>
      <c r="G37" s="10">
        <v>451</v>
      </c>
      <c r="H37" s="7">
        <v>1</v>
      </c>
      <c r="I37" s="8">
        <v>5300000000</v>
      </c>
    </row>
    <row r="38" spans="2:9">
      <c r="B38" s="18" t="s">
        <v>52</v>
      </c>
      <c r="C38" s="24" t="s">
        <v>53</v>
      </c>
      <c r="D38" s="25"/>
      <c r="E38" s="9"/>
      <c r="F38" s="11"/>
      <c r="G38" s="11"/>
      <c r="H38" s="7"/>
      <c r="I38" s="13">
        <f>SUM(I24:I37)</f>
        <v>15047745000</v>
      </c>
    </row>
    <row r="39" spans="2:9">
      <c r="B39" s="19"/>
      <c r="C39" s="28" t="s">
        <v>54</v>
      </c>
      <c r="D39" s="28"/>
      <c r="E39" s="20"/>
      <c r="F39" s="20"/>
      <c r="G39" s="20"/>
      <c r="H39" s="15"/>
      <c r="I39" s="21">
        <f>I22+I38</f>
        <v>50517098738</v>
      </c>
    </row>
  </sheetData>
  <mergeCells count="42">
    <mergeCell ref="C29:D29"/>
    <mergeCell ref="B18:C18"/>
    <mergeCell ref="B19:C19"/>
    <mergeCell ref="B20:C20"/>
    <mergeCell ref="B21:C21"/>
    <mergeCell ref="B22:C22"/>
    <mergeCell ref="B23:F23"/>
    <mergeCell ref="B4:C4"/>
    <mergeCell ref="B5:F5"/>
    <mergeCell ref="B7:C7"/>
    <mergeCell ref="B9:C9"/>
    <mergeCell ref="I14:I15"/>
    <mergeCell ref="B10:C10"/>
    <mergeCell ref="B17:C17"/>
    <mergeCell ref="B16:C16"/>
    <mergeCell ref="B11:C11"/>
    <mergeCell ref="B12:C12"/>
    <mergeCell ref="B6:C6"/>
    <mergeCell ref="E14:E15"/>
    <mergeCell ref="B2:I2"/>
    <mergeCell ref="H3:I3"/>
    <mergeCell ref="B8:C8"/>
    <mergeCell ref="G14:G15"/>
    <mergeCell ref="H14:H15"/>
    <mergeCell ref="C39:D39"/>
    <mergeCell ref="B13:C13"/>
    <mergeCell ref="B14:C15"/>
    <mergeCell ref="D14:D15"/>
    <mergeCell ref="C34:D34"/>
    <mergeCell ref="C35:D35"/>
    <mergeCell ref="C24:D24"/>
    <mergeCell ref="C25:D25"/>
    <mergeCell ref="C37:D37"/>
    <mergeCell ref="C38:D38"/>
    <mergeCell ref="C31:D31"/>
    <mergeCell ref="C32:D32"/>
    <mergeCell ref="C26:D26"/>
    <mergeCell ref="C27:D27"/>
    <mergeCell ref="C28:D28"/>
    <mergeCell ref="C30:D30"/>
    <mergeCell ref="C33:D33"/>
    <mergeCell ref="C36:D36"/>
  </mergeCells>
  <phoneticPr fontId="0" type="noConversion"/>
  <pageMargins left="0" right="0" top="0" bottom="0" header="0.31496062992125984" footer="0.31496062992125984"/>
  <pageSetup paperSize="9"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PSF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zorica.vukobrat</cp:lastModifiedBy>
  <cp:lastPrinted>2015-12-14T18:10:21Z</cp:lastPrinted>
  <dcterms:created xsi:type="dcterms:W3CDTF">2015-12-04T11:14:40Z</dcterms:created>
  <dcterms:modified xsi:type="dcterms:W3CDTF">2015-12-14T18:26:46Z</dcterms:modified>
</cp:coreProperties>
</file>